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1835"/>
  </bookViews>
  <sheets>
    <sheet name="A3&gt;1200" sheetId="5" r:id="rId1"/>
  </sheets>
  <definedNames>
    <definedName name="_xlnm._FilterDatabase" localSheetId="0" hidden="1">'A3&gt;1200'!$A$2:$F$19</definedName>
    <definedName name="_xlnm.Print_Area" localSheetId="0">'A3&gt;1200'!$A$1:$F$49</definedName>
  </definedNames>
  <calcPr calcId="152511"/>
</workbook>
</file>

<file path=xl/calcChain.xml><?xml version="1.0" encoding="utf-8"?>
<calcChain xmlns="http://schemas.openxmlformats.org/spreadsheetml/2006/main">
  <c r="F24" i="5"/>
  <c r="F25"/>
  <c r="F26"/>
  <c r="F27"/>
  <c r="F28"/>
  <c r="F23"/>
  <c r="F22"/>
  <c r="F17"/>
  <c r="F16"/>
  <c r="F15"/>
  <c r="F14"/>
  <c r="F13"/>
  <c r="F12"/>
  <c r="F11"/>
  <c r="F10"/>
  <c r="F9"/>
  <c r="F8"/>
  <c r="F7"/>
  <c r="F6"/>
  <c r="F5"/>
  <c r="F4"/>
  <c r="F3"/>
  <c r="F19" l="1"/>
  <c r="F30"/>
</calcChain>
</file>

<file path=xl/sharedStrings.xml><?xml version="1.0" encoding="utf-8"?>
<sst xmlns="http://schemas.openxmlformats.org/spreadsheetml/2006/main" count="123" uniqueCount="103">
  <si>
    <t>LIM</t>
  </si>
  <si>
    <t>Lim GeniusBoard® mod. 4TI82</t>
  </si>
  <si>
    <t>Tavoli interattivi</t>
  </si>
  <si>
    <t>GeniusBoard® Table</t>
  </si>
  <si>
    <t xml:space="preserve">Document Camera KK </t>
  </si>
  <si>
    <t>Software</t>
  </si>
  <si>
    <t>Stampante 3D GeniusBoard 3D Printer</t>
  </si>
  <si>
    <t>Tablet</t>
  </si>
  <si>
    <t>Arredi</t>
  </si>
  <si>
    <t>Fornitura</t>
  </si>
  <si>
    <t>Descrizione (max 50 caratteri)</t>
  </si>
  <si>
    <t>Descrizione dettagliata 
(da NON inserire nel formulario del Progetto)</t>
  </si>
  <si>
    <t>Quantità</t>
  </si>
  <si>
    <t>TOTALE</t>
  </si>
  <si>
    <t>Voci di Costo</t>
  </si>
  <si>
    <t>da Bando</t>
  </si>
  <si>
    <t xml:space="preserve">C. Acquisti di beni (fornitura) </t>
  </si>
  <si>
    <t xml:space="preserve">A. Progettazione 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</si>
  <si>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</si>
  <si>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</si>
  <si>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</si>
  <si>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</si>
  <si>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</si>
  <si>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</si>
  <si>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</si>
  <si>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Ulteriori prodotti da poter richiedere nel bando</t>
  </si>
  <si>
    <t>Importo unitario iva inclusa</t>
  </si>
  <si>
    <t>Totale iva inclusa</t>
  </si>
  <si>
    <t>PC Laptop (Notebook)</t>
  </si>
  <si>
    <t>Notebook</t>
  </si>
  <si>
    <t>PC Desktop (PC fisso)</t>
  </si>
  <si>
    <t>Link Scheda tecnica Prodotto e linee guida
(da NON inserire nel formulario del Progetto)</t>
  </si>
  <si>
    <t>Videoproiezione</t>
  </si>
  <si>
    <t>Dispositivi accessori</t>
  </si>
  <si>
    <t>Laboratorio Scientifico GeniusBoard® Lab Biochem</t>
  </si>
  <si>
    <t>Laboratorio Scientifico GeniusBoard® Lab Gensci</t>
  </si>
  <si>
    <t>Accessori</t>
  </si>
  <si>
    <t>GeniusBoard Panel 65'' 4K - 10T</t>
  </si>
  <si>
    <t>Schermi interattivi</t>
  </si>
  <si>
    <t>Monitor LED interattivo IR  10 tocchi 65'' UHD 4K</t>
  </si>
  <si>
    <t>Nautilus Sistema Portatile</t>
  </si>
  <si>
    <t>Proiettore interattivo 4:3 0,27:1 2.700lm 10.000:1</t>
  </si>
  <si>
    <t>Videoproiettore 4:3 0,36:1 3.000 lm 6.000:1</t>
  </si>
  <si>
    <t>Mobiletto porta Notebook Teach-box</t>
  </si>
  <si>
    <t>Tavolo infanzia display 39'' IR 10 tocchi colorato</t>
  </si>
  <si>
    <t xml:space="preserve">Mobile Charging TeachBus FOUR 32 posti  </t>
  </si>
  <si>
    <t>Sw cloud gestione e condivisione contenuti+ test</t>
  </si>
  <si>
    <t>Sedia ERGOS</t>
  </si>
  <si>
    <t>Sedia polipropilene, riciclabile, impilabile</t>
  </si>
  <si>
    <t>Tavolo Nautilus Table ONE</t>
  </si>
  <si>
    <t>Tavolo Vanerum OPTI+MOVE</t>
  </si>
  <si>
    <t>Tavolo per agorà, altezza 102 durapan poggiapiedi</t>
  </si>
  <si>
    <t xml:space="preserve">Sedia per agorà polipropilene, h 90 o 102 </t>
  </si>
  <si>
    <t>Audio</t>
  </si>
  <si>
    <t>Sistema wifi 1cassa 4 baccelli speaker-casse 1 mic</t>
  </si>
  <si>
    <t>Stampante</t>
  </si>
  <si>
    <t>Tablet eTab style</t>
  </si>
  <si>
    <t>Sedia mobile  poggia zaino e piano di lavoro</t>
  </si>
  <si>
    <t>Tablet Android 5.0 Quad Core 10,1'' RAM 2GB Wi-Fi</t>
  </si>
  <si>
    <t>Stampante LAser b/n EPSOn AL-M200DW</t>
  </si>
  <si>
    <t>Stampante b/n A4 Led  Velocità stampa max 30 ppm</t>
  </si>
  <si>
    <t>LIM IR 10 tocchi area attiva 78'' su 4:3 + speaker</t>
  </si>
  <si>
    <t>Laboratorio portatile 14 sensori biologia-chimica</t>
  </si>
  <si>
    <t>Laboratorio 14 sensori portatile scienze generali</t>
  </si>
  <si>
    <t>Document camera USB zoom digitale 500x 2 luci A3</t>
  </si>
  <si>
    <t>Stampante 3D  Microprocessore a 32 bit display LCD</t>
  </si>
  <si>
    <t xml:space="preserve">Piedistallo saliscendi su rotelle LIM+proiettore </t>
  </si>
  <si>
    <t>Supporto 3in1 x proiettori interattivi a pavimento</t>
  </si>
  <si>
    <t xml:space="preserve">Mobiletto portapc fino 19''  2 pistoni, ribaltina </t>
  </si>
  <si>
    <t>Mobile con rotelle per ricarica 32 pc e tablet</t>
  </si>
  <si>
    <t>Registro elettronico cloud, full, comunicazione</t>
  </si>
  <si>
    <t>Tavolo x composizione  esa-otto e rettagolare</t>
  </si>
  <si>
    <t>Notebook 15,6'' Win 8.1 Pro 4GB 500HD</t>
  </si>
  <si>
    <t>PC Desktop e monitor Win 8.1 Pro 4GB 500HD</t>
  </si>
  <si>
    <t>Piedistallo KK saliscendi</t>
  </si>
  <si>
    <t>Videoproiettore interattivo EPSON 575Wi</t>
  </si>
  <si>
    <t>Sedia Vanerum OPTI+MOVE</t>
  </si>
  <si>
    <t>Sedia Vanerum OPTI+Cruze</t>
  </si>
  <si>
    <t>Sistema Audio Lightspeed Redcat Access, 1 Flexmike, 1 Teacher Remote, 4 Flexcat</t>
  </si>
  <si>
    <t>Videoproiettore XGA ultracorto</t>
  </si>
  <si>
    <t>Dispositivo interattivo GeniusBoard® Interactive</t>
  </si>
  <si>
    <t>Videoproiettore WXGA ultracorto</t>
  </si>
  <si>
    <t>Videoproiettore 16:10 0,36:1 3.000 lm 6.000:1</t>
  </si>
  <si>
    <t>Dispositivo IR 10tocchi autocalibrazione plug&amp;play</t>
  </si>
  <si>
    <t>Lavagna bianca 89'' 16:9, 1975 x 1295 x 26 mm</t>
  </si>
  <si>
    <r>
      <t>Lavagna bianca GeniusBoard</t>
    </r>
    <r>
      <rPr>
        <u/>
        <sz val="9"/>
        <color theme="10"/>
        <rFont val="Calibri"/>
        <family val="2"/>
      </rPr>
      <t>®</t>
    </r>
    <r>
      <rPr>
        <u/>
        <sz val="9"/>
        <color theme="10"/>
        <rFont val="Calibri"/>
        <family val="2"/>
        <scheme val="minor"/>
      </rPr>
      <t xml:space="preserve"> White</t>
    </r>
  </si>
  <si>
    <t>Software videoconferenza</t>
  </si>
  <si>
    <t>Cuffie</t>
  </si>
  <si>
    <t>Cuffie con microfono</t>
  </si>
  <si>
    <t>Pc Desktop</t>
  </si>
  <si>
    <t>Piattaforma cloud 1 stanza virtuale 25utenti 3anni</t>
  </si>
  <si>
    <t>Cavi</t>
  </si>
  <si>
    <t>Importo unitario &gt;1200 iva inclusa</t>
  </si>
  <si>
    <t>Totale &gt;1200 iva inclusa</t>
  </si>
  <si>
    <t>Totale Bando A3.istituzioni scolastiche con più di 1.200 alunni</t>
  </si>
  <si>
    <t>Cavetteria</t>
  </si>
  <si>
    <t>Altri dispositivi</t>
  </si>
  <si>
    <t>Defibrillatore, borsa, pads adulto+bimbi,cabinet</t>
  </si>
  <si>
    <t>Defibrillatore SaverOne, borsa da trasporto, pads adulto+bimbo monouso, batteria non ricaricabile, cabinet, pannello, vetrofania</t>
  </si>
  <si>
    <t>Elenco Forniture A.3 Realizzazione di Ambienti Multimediali
Modello di progetto Laboratori Mobili &gt; 1.200 alunni</t>
  </si>
  <si>
    <t>Libercloud + My Tests Basic</t>
  </si>
  <si>
    <t>Portale KK Full</t>
  </si>
  <si>
    <t>Spontania standard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</si>
</sst>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8" fontId="4" fillId="0" borderId="4" xfId="0" applyNumberFormat="1" applyFont="1" applyBorder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8" fontId="4" fillId="0" borderId="0" xfId="0" applyNumberFormat="1" applyFont="1" applyBorder="1"/>
    <xf numFmtId="1" fontId="4" fillId="0" borderId="0" xfId="1" applyNumberFormat="1" applyFont="1" applyBorder="1"/>
    <xf numFmtId="8" fontId="7" fillId="0" borderId="0" xfId="0" applyNumberFormat="1" applyFont="1" applyBorder="1"/>
    <xf numFmtId="0" fontId="3" fillId="0" borderId="5" xfId="0" applyFont="1" applyBorder="1" applyAlignment="1">
      <alignment wrapText="1"/>
    </xf>
    <xf numFmtId="8" fontId="3" fillId="0" borderId="6" xfId="0" applyNumberFormat="1" applyFont="1" applyBorder="1" applyAlignment="1">
      <alignment horizontal="right"/>
    </xf>
    <xf numFmtId="1" fontId="3" fillId="0" borderId="6" xfId="1" applyNumberFormat="1" applyFont="1" applyBorder="1" applyAlignment="1">
      <alignment horizontal="right"/>
    </xf>
    <xf numFmtId="8" fontId="4" fillId="0" borderId="7" xfId="0" applyNumberFormat="1" applyFont="1" applyBorder="1"/>
    <xf numFmtId="0" fontId="6" fillId="0" borderId="0" xfId="0" applyFont="1" applyAlignment="1">
      <alignment vertical="top" wrapText="1"/>
    </xf>
    <xf numFmtId="0" fontId="4" fillId="0" borderId="8" xfId="0" applyFont="1" applyBorder="1" applyAlignment="1"/>
    <xf numFmtId="9" fontId="4" fillId="0" borderId="9" xfId="0" applyNumberFormat="1" applyFont="1" applyBorder="1"/>
    <xf numFmtId="9" fontId="4" fillId="0" borderId="9" xfId="0" applyNumberFormat="1" applyFont="1" applyFill="1" applyBorder="1"/>
    <xf numFmtId="8" fontId="7" fillId="0" borderId="10" xfId="0" applyNumberFormat="1" applyFont="1" applyBorder="1"/>
    <xf numFmtId="0" fontId="4" fillId="0" borderId="0" xfId="0" applyFont="1" applyAlignment="1">
      <alignment vertical="top" wrapText="1"/>
    </xf>
    <xf numFmtId="0" fontId="4" fillId="0" borderId="11" xfId="0" applyFont="1" applyBorder="1" applyAlignment="1"/>
    <xf numFmtId="9" fontId="4" fillId="0" borderId="0" xfId="0" applyNumberFormat="1" applyFont="1" applyBorder="1"/>
    <xf numFmtId="9" fontId="4" fillId="0" borderId="0" xfId="0" applyNumberFormat="1" applyFont="1" applyFill="1" applyBorder="1"/>
    <xf numFmtId="8" fontId="4" fillId="0" borderId="12" xfId="0" applyNumberFormat="1" applyFont="1" applyBorder="1"/>
    <xf numFmtId="0" fontId="4" fillId="0" borderId="13" xfId="0" applyFont="1" applyBorder="1" applyAlignment="1"/>
    <xf numFmtId="44" fontId="4" fillId="0" borderId="15" xfId="1" applyFont="1" applyBorder="1"/>
    <xf numFmtId="8" fontId="3" fillId="0" borderId="7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1" fontId="4" fillId="0" borderId="0" xfId="1" applyNumberFormat="1" applyFont="1"/>
    <xf numFmtId="44" fontId="4" fillId="0" borderId="2" xfId="1" applyFont="1" applyBorder="1"/>
    <xf numFmtId="44" fontId="4" fillId="0" borderId="0" xfId="1" applyFont="1"/>
    <xf numFmtId="44" fontId="4" fillId="0" borderId="1" xfId="1" applyFont="1" applyBorder="1"/>
    <xf numFmtId="0" fontId="11" fillId="2" borderId="1" xfId="2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44" fontId="0" fillId="0" borderId="0" xfId="0" applyNumberFormat="1"/>
    <xf numFmtId="44" fontId="4" fillId="0" borderId="16" xfId="1" applyFont="1" applyBorder="1"/>
    <xf numFmtId="164" fontId="4" fillId="0" borderId="2" xfId="1" applyNumberFormat="1" applyFont="1" applyBorder="1" applyAlignment="1">
      <alignment horizontal="center"/>
    </xf>
    <xf numFmtId="8" fontId="0" fillId="0" borderId="0" xfId="0" applyNumberFormat="1"/>
    <xf numFmtId="164" fontId="4" fillId="0" borderId="1" xfId="1" applyNumberFormat="1" applyFont="1" applyBorder="1" applyAlignment="1">
      <alignment horizontal="center"/>
    </xf>
    <xf numFmtId="164" fontId="4" fillId="0" borderId="16" xfId="1" applyNumberFormat="1" applyFont="1" applyBorder="1" applyAlignment="1">
      <alignment horizontal="center"/>
    </xf>
    <xf numFmtId="44" fontId="0" fillId="0" borderId="17" xfId="0" applyNumberFormat="1" applyBorder="1"/>
    <xf numFmtId="44" fontId="4" fillId="0" borderId="17" xfId="0" applyNumberFormat="1" applyFont="1" applyBorder="1"/>
    <xf numFmtId="0" fontId="4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295141</xdr:colOff>
      <xdr:row>0</xdr:row>
      <xdr:rowOff>506100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38100"/>
          <a:ext cx="1057141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owk.it/cosafacciamo/tavolo-interattivo-geniusboard-table/" TargetMode="External"/><Relationship Id="rId13" Type="http://schemas.openxmlformats.org/officeDocument/2006/relationships/hyperlink" Target="http://www.knowk.it/cosafacciamo/tablet-etab-style/" TargetMode="External"/><Relationship Id="rId18" Type="http://schemas.openxmlformats.org/officeDocument/2006/relationships/hyperlink" Target="http://www.knowk.it/cosafacciamo/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knowk.it/cosafacciamo/document-camera-kk/" TargetMode="External"/><Relationship Id="rId21" Type="http://schemas.openxmlformats.org/officeDocument/2006/relationships/hyperlink" Target="http://www.knowk.it/cosafacciamo/audio-lightspeed-flexcat/" TargetMode="External"/><Relationship Id="rId7" Type="http://schemas.openxmlformats.org/officeDocument/2006/relationships/hyperlink" Target="http://www.knowk.it/cosafacciamo/8a/" TargetMode="External"/><Relationship Id="rId12" Type="http://schemas.openxmlformats.org/officeDocument/2006/relationships/hyperlink" Target="http://www.knowk.it/cosafacciamo/1a/" TargetMode="External"/><Relationship Id="rId17" Type="http://schemas.openxmlformats.org/officeDocument/2006/relationships/hyperlink" Target="http://www.knowk.it/cosafacciamo/sedie-ergos/" TargetMode="External"/><Relationship Id="rId25" Type="http://schemas.openxmlformats.org/officeDocument/2006/relationships/hyperlink" Target="http://www.knowk.it/cosafacciamo/defibrillatore-saverone/" TargetMode="External"/><Relationship Id="rId2" Type="http://schemas.openxmlformats.org/officeDocument/2006/relationships/hyperlink" Target="http://www.knowk.it/cosafacciamo/e/" TargetMode="External"/><Relationship Id="rId16" Type="http://schemas.openxmlformats.org/officeDocument/2006/relationships/hyperlink" Target="http://www.knowk.it/cosafacciamo/portalekk/" TargetMode="External"/><Relationship Id="rId20" Type="http://schemas.openxmlformats.org/officeDocument/2006/relationships/hyperlink" Target="http://www.knowk.it/cosafacciamo/sedie-e-tavoli-vanerum/" TargetMode="External"/><Relationship Id="rId1" Type="http://schemas.openxmlformats.org/officeDocument/2006/relationships/hyperlink" Target="http://www.knowk.it/cosafacciamo/e/" TargetMode="External"/><Relationship Id="rId6" Type="http://schemas.openxmlformats.org/officeDocument/2006/relationships/hyperlink" Target="http://www.knowk.it/cosafacciamo/sistema-nautilus-portatile/" TargetMode="External"/><Relationship Id="rId11" Type="http://schemas.openxmlformats.org/officeDocument/2006/relationships/hyperlink" Target="http://www.knowk.it/cosafacciamo/sedie-e-tavoli-vanerum/" TargetMode="External"/><Relationship Id="rId24" Type="http://schemas.openxmlformats.org/officeDocument/2006/relationships/hyperlink" Target="http://www.knowk.it/cosafacciamo/h/" TargetMode="External"/><Relationship Id="rId5" Type="http://schemas.openxmlformats.org/officeDocument/2006/relationships/hyperlink" Target="http://www.knowk.it/cosafacciamo/l/" TargetMode="External"/><Relationship Id="rId15" Type="http://schemas.openxmlformats.org/officeDocument/2006/relationships/hyperlink" Target="http://www.knowk.it/cosafacciamo/mobile-porta-notebook-teachbox/" TargetMode="External"/><Relationship Id="rId23" Type="http://schemas.openxmlformats.org/officeDocument/2006/relationships/hyperlink" Target="http://www.knowk.it/cosafacciamo/4dispositivo-interattivo-geniusboard-interactive/" TargetMode="External"/><Relationship Id="rId10" Type="http://schemas.openxmlformats.org/officeDocument/2006/relationships/hyperlink" Target="http://www.knowk.it/cosafacciamo/libercloud/" TargetMode="External"/><Relationship Id="rId19" Type="http://schemas.openxmlformats.org/officeDocument/2006/relationships/hyperlink" Target="http://www.knowk.it/cosafacciamo/sedie-e-tavoli-vanerum/" TargetMode="External"/><Relationship Id="rId4" Type="http://schemas.openxmlformats.org/officeDocument/2006/relationships/hyperlink" Target="http://www.knowk.it/cosafacciamo/f/" TargetMode="External"/><Relationship Id="rId9" Type="http://schemas.openxmlformats.org/officeDocument/2006/relationships/hyperlink" Target="http://www.knowk.it/cosafacciamo/n/" TargetMode="External"/><Relationship Id="rId14" Type="http://schemas.openxmlformats.org/officeDocument/2006/relationships/hyperlink" Target="http://www.knowk.it/cosafacciamo/6lim-display-geniusboard-panel/" TargetMode="External"/><Relationship Id="rId22" Type="http://schemas.openxmlformats.org/officeDocument/2006/relationships/hyperlink" Target="http://www.knowk.it/cosafacciamo/spontania/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sqref="A1:F1"/>
    </sheetView>
  </sheetViews>
  <sheetFormatPr defaultRowHeight="15"/>
  <cols>
    <col min="1" max="1" width="12.5703125" style="28" customWidth="1"/>
    <col min="2" max="2" width="15.85546875" style="28" customWidth="1"/>
    <col min="3" max="3" width="35.7109375" style="39" customWidth="1"/>
    <col min="4" max="4" width="10.85546875" style="40" customWidth="1"/>
    <col min="5" max="5" width="7.140625" style="41" customWidth="1"/>
    <col min="6" max="6" width="10.140625" style="40" customWidth="1"/>
    <col min="7" max="7" width="7.140625" customWidth="1"/>
    <col min="8" max="8" width="10.140625" customWidth="1"/>
    <col min="12" max="12" width="9.42578125" bestFit="1" customWidth="1"/>
  </cols>
  <sheetData>
    <row r="1" spans="1:8" ht="46.5" customHeight="1">
      <c r="A1" s="59" t="s">
        <v>99</v>
      </c>
      <c r="B1" s="60"/>
      <c r="C1" s="60"/>
      <c r="D1" s="60"/>
      <c r="E1" s="60"/>
      <c r="F1" s="61"/>
    </row>
    <row r="2" spans="1:8" s="5" customFormat="1" ht="48">
      <c r="A2" s="2" t="s">
        <v>9</v>
      </c>
      <c r="B2" s="2" t="s">
        <v>10</v>
      </c>
      <c r="C2" s="3" t="s">
        <v>31</v>
      </c>
      <c r="D2" s="2" t="s">
        <v>92</v>
      </c>
      <c r="E2" s="4" t="s">
        <v>12</v>
      </c>
      <c r="F2" s="2" t="s">
        <v>93</v>
      </c>
      <c r="G2"/>
      <c r="H2"/>
    </row>
    <row r="3" spans="1:8" ht="36">
      <c r="A3" s="6" t="s">
        <v>0</v>
      </c>
      <c r="B3" s="6" t="s">
        <v>61</v>
      </c>
      <c r="C3" s="45" t="s">
        <v>1</v>
      </c>
      <c r="D3" s="44">
        <v>911.95</v>
      </c>
      <c r="E3" s="49">
        <v>1</v>
      </c>
      <c r="F3" s="42">
        <f t="shared" ref="F3:F17" si="0">E3*D3</f>
        <v>911.95</v>
      </c>
    </row>
    <row r="4" spans="1:8" ht="36">
      <c r="A4" s="6" t="s">
        <v>32</v>
      </c>
      <c r="B4" s="6" t="s">
        <v>42</v>
      </c>
      <c r="C4" s="46" t="s">
        <v>79</v>
      </c>
      <c r="D4" s="43">
        <v>1030.9000000000001</v>
      </c>
      <c r="E4" s="49">
        <v>1</v>
      </c>
      <c r="F4" s="42">
        <f t="shared" si="0"/>
        <v>1030.9000000000001</v>
      </c>
    </row>
    <row r="5" spans="1:8" ht="48">
      <c r="A5" s="6" t="s">
        <v>33</v>
      </c>
      <c r="B5" s="6" t="s">
        <v>62</v>
      </c>
      <c r="C5" s="45" t="s">
        <v>34</v>
      </c>
      <c r="D5" s="44">
        <v>793</v>
      </c>
      <c r="E5" s="49">
        <v>1</v>
      </c>
      <c r="F5" s="42">
        <f t="shared" si="0"/>
        <v>793</v>
      </c>
    </row>
    <row r="6" spans="1:8" ht="36">
      <c r="A6" s="6" t="s">
        <v>33</v>
      </c>
      <c r="B6" s="6" t="s">
        <v>63</v>
      </c>
      <c r="C6" s="45" t="s">
        <v>35</v>
      </c>
      <c r="D6" s="44">
        <v>793</v>
      </c>
      <c r="E6" s="49">
        <v>1</v>
      </c>
      <c r="F6" s="42">
        <f t="shared" si="0"/>
        <v>793</v>
      </c>
    </row>
    <row r="7" spans="1:8" ht="36">
      <c r="A7" s="6" t="s">
        <v>33</v>
      </c>
      <c r="B7" s="6" t="s">
        <v>64</v>
      </c>
      <c r="C7" s="45" t="s">
        <v>4</v>
      </c>
      <c r="D7" s="44">
        <v>237.9</v>
      </c>
      <c r="E7" s="49">
        <v>1</v>
      </c>
      <c r="F7" s="42">
        <f t="shared" si="0"/>
        <v>237.9</v>
      </c>
    </row>
    <row r="8" spans="1:8" ht="36">
      <c r="A8" s="6" t="s">
        <v>33</v>
      </c>
      <c r="B8" s="6" t="s">
        <v>65</v>
      </c>
      <c r="C8" s="45" t="s">
        <v>6</v>
      </c>
      <c r="D8" s="44">
        <v>2061.8000000000002</v>
      </c>
      <c r="E8" s="49">
        <v>1</v>
      </c>
      <c r="F8" s="42">
        <f t="shared" si="0"/>
        <v>2061.8000000000002</v>
      </c>
    </row>
    <row r="9" spans="1:8" ht="48">
      <c r="A9" s="6" t="s">
        <v>36</v>
      </c>
      <c r="B9" s="6" t="s">
        <v>66</v>
      </c>
      <c r="C9" s="45" t="s">
        <v>74</v>
      </c>
      <c r="D9" s="44">
        <v>1030.9000000000001</v>
      </c>
      <c r="E9" s="49">
        <v>1</v>
      </c>
      <c r="F9" s="42">
        <f t="shared" si="0"/>
        <v>1030.9000000000001</v>
      </c>
    </row>
    <row r="10" spans="1:8" ht="48">
      <c r="A10" s="6" t="s">
        <v>36</v>
      </c>
      <c r="B10" s="6" t="s">
        <v>67</v>
      </c>
      <c r="C10" s="45" t="s">
        <v>40</v>
      </c>
      <c r="D10" s="44">
        <v>491.65999999999997</v>
      </c>
      <c r="E10" s="49">
        <v>1</v>
      </c>
      <c r="F10" s="42">
        <f t="shared" si="0"/>
        <v>491.65999999999997</v>
      </c>
    </row>
    <row r="11" spans="1:8" ht="48">
      <c r="A11" s="6" t="s">
        <v>32</v>
      </c>
      <c r="B11" s="6" t="s">
        <v>41</v>
      </c>
      <c r="C11" s="45" t="s">
        <v>75</v>
      </c>
      <c r="D11" s="44">
        <v>1427.4</v>
      </c>
      <c r="E11" s="49">
        <v>1</v>
      </c>
      <c r="F11" s="42">
        <f t="shared" si="0"/>
        <v>1427.4</v>
      </c>
    </row>
    <row r="12" spans="1:8" ht="38.25">
      <c r="A12" s="8" t="s">
        <v>2</v>
      </c>
      <c r="B12" s="8" t="s">
        <v>44</v>
      </c>
      <c r="C12" s="45" t="s">
        <v>3</v>
      </c>
      <c r="D12" s="44">
        <v>2379</v>
      </c>
      <c r="E12" s="49">
        <v>1</v>
      </c>
      <c r="F12" s="42">
        <f t="shared" si="0"/>
        <v>2379</v>
      </c>
    </row>
    <row r="13" spans="1:8" ht="38.25">
      <c r="A13" s="8" t="s">
        <v>36</v>
      </c>
      <c r="B13" s="8" t="s">
        <v>69</v>
      </c>
      <c r="C13" s="45" t="s">
        <v>45</v>
      </c>
      <c r="D13" s="44">
        <v>1268.8</v>
      </c>
      <c r="E13" s="49">
        <v>1</v>
      </c>
      <c r="F13" s="42">
        <f t="shared" si="0"/>
        <v>1268.8</v>
      </c>
    </row>
    <row r="14" spans="1:8" ht="38.25">
      <c r="A14" s="8" t="s">
        <v>5</v>
      </c>
      <c r="B14" s="8" t="s">
        <v>46</v>
      </c>
      <c r="C14" s="45" t="s">
        <v>100</v>
      </c>
      <c r="D14" s="44">
        <v>1903.2</v>
      </c>
      <c r="E14" s="49">
        <v>1</v>
      </c>
      <c r="F14" s="42">
        <f t="shared" si="0"/>
        <v>1903.2</v>
      </c>
    </row>
    <row r="15" spans="1:8" ht="38.25">
      <c r="A15" s="8" t="s">
        <v>8</v>
      </c>
      <c r="B15" s="8" t="s">
        <v>57</v>
      </c>
      <c r="C15" s="45" t="s">
        <v>77</v>
      </c>
      <c r="D15" s="44">
        <v>366</v>
      </c>
      <c r="E15" s="49">
        <v>2</v>
      </c>
      <c r="F15" s="42">
        <f t="shared" si="0"/>
        <v>732</v>
      </c>
    </row>
    <row r="16" spans="1:8" ht="38.25">
      <c r="A16" s="9" t="s">
        <v>7</v>
      </c>
      <c r="B16" s="9" t="s">
        <v>58</v>
      </c>
      <c r="C16" s="45" t="s">
        <v>56</v>
      </c>
      <c r="D16" s="44">
        <v>301.34000000000003</v>
      </c>
      <c r="E16" s="49">
        <v>15</v>
      </c>
      <c r="F16" s="42">
        <f t="shared" si="0"/>
        <v>4520.1000000000004</v>
      </c>
    </row>
    <row r="17" spans="1:14" ht="38.25">
      <c r="A17" s="9" t="s">
        <v>28</v>
      </c>
      <c r="B17" s="9" t="s">
        <v>72</v>
      </c>
      <c r="C17" s="7" t="s">
        <v>29</v>
      </c>
      <c r="D17" s="42">
        <v>600</v>
      </c>
      <c r="E17" s="49">
        <v>1</v>
      </c>
      <c r="F17" s="42">
        <f t="shared" si="0"/>
        <v>600</v>
      </c>
    </row>
    <row r="18" spans="1:14" ht="15.75" thickBot="1">
      <c r="A18" s="9" t="s">
        <v>91</v>
      </c>
      <c r="B18" s="9" t="s">
        <v>91</v>
      </c>
      <c r="C18" s="7" t="s">
        <v>95</v>
      </c>
      <c r="D18" s="42"/>
      <c r="E18" s="52">
        <v>1</v>
      </c>
      <c r="F18" s="48">
        <v>218.38999999999942</v>
      </c>
      <c r="M18" s="47"/>
      <c r="N18" s="47"/>
    </row>
    <row r="19" spans="1:14" ht="15.75" thickBot="1">
      <c r="A19" s="10" t="s">
        <v>13</v>
      </c>
      <c r="B19" s="11"/>
      <c r="C19" s="12"/>
      <c r="D19" s="13"/>
      <c r="E19" s="53"/>
      <c r="F19" s="54">
        <f>SUM(F3:F18)</f>
        <v>20400</v>
      </c>
      <c r="L19" s="50"/>
    </row>
    <row r="20" spans="1:14">
      <c r="A20" s="14"/>
      <c r="B20" s="14"/>
      <c r="C20" s="15"/>
      <c r="D20" s="16"/>
      <c r="E20" s="17"/>
      <c r="F20" s="18"/>
    </row>
    <row r="21" spans="1:14">
      <c r="A21" s="14"/>
      <c r="B21" s="14"/>
      <c r="C21" s="19" t="s">
        <v>14</v>
      </c>
      <c r="D21" s="20" t="s">
        <v>15</v>
      </c>
      <c r="E21" s="21"/>
      <c r="F21" s="22"/>
    </row>
    <row r="22" spans="1:14">
      <c r="A22" s="23"/>
      <c r="B22" s="23"/>
      <c r="C22" s="24" t="s">
        <v>16</v>
      </c>
      <c r="D22" s="25">
        <v>0.85</v>
      </c>
      <c r="E22" s="26"/>
      <c r="F22" s="27">
        <f>24000*D22</f>
        <v>20400</v>
      </c>
    </row>
    <row r="23" spans="1:14">
      <c r="C23" s="29" t="s">
        <v>17</v>
      </c>
      <c r="D23" s="30">
        <v>0.02</v>
      </c>
      <c r="E23" s="31"/>
      <c r="F23" s="32">
        <f>D23*24000</f>
        <v>480</v>
      </c>
    </row>
    <row r="24" spans="1:14">
      <c r="C24" s="29" t="s">
        <v>18</v>
      </c>
      <c r="D24" s="30">
        <v>0.02</v>
      </c>
      <c r="E24" s="31"/>
      <c r="F24" s="32">
        <f t="shared" ref="F24:F28" si="1">D24*24000</f>
        <v>480</v>
      </c>
    </row>
    <row r="25" spans="1:14">
      <c r="C25" s="29" t="s">
        <v>19</v>
      </c>
      <c r="D25" s="30">
        <v>0.06</v>
      </c>
      <c r="E25" s="31"/>
      <c r="F25" s="32">
        <f t="shared" si="1"/>
        <v>1440</v>
      </c>
    </row>
    <row r="26" spans="1:14">
      <c r="C26" s="29" t="s">
        <v>20</v>
      </c>
      <c r="D26" s="30">
        <v>0.02</v>
      </c>
      <c r="E26" s="31"/>
      <c r="F26" s="32">
        <f t="shared" si="1"/>
        <v>480</v>
      </c>
    </row>
    <row r="27" spans="1:14">
      <c r="C27" s="29" t="s">
        <v>21</v>
      </c>
      <c r="D27" s="30">
        <v>0.01</v>
      </c>
      <c r="E27" s="31"/>
      <c r="F27" s="32">
        <f t="shared" si="1"/>
        <v>240</v>
      </c>
    </row>
    <row r="28" spans="1:14">
      <c r="C28" s="29" t="s">
        <v>22</v>
      </c>
      <c r="D28" s="30">
        <v>0.02</v>
      </c>
      <c r="E28" s="31"/>
      <c r="F28" s="32">
        <f t="shared" si="1"/>
        <v>480</v>
      </c>
      <c r="H28" s="1"/>
    </row>
    <row r="29" spans="1:14">
      <c r="C29" s="33" t="s">
        <v>23</v>
      </c>
      <c r="D29" s="55" t="s">
        <v>24</v>
      </c>
      <c r="E29" s="55"/>
      <c r="F29" s="34">
        <v>0</v>
      </c>
    </row>
    <row r="30" spans="1:14">
      <c r="C30" s="56" t="s">
        <v>94</v>
      </c>
      <c r="D30" s="57"/>
      <c r="E30" s="57"/>
      <c r="F30" s="35">
        <f>SUM(F22:F28)</f>
        <v>24000</v>
      </c>
    </row>
    <row r="32" spans="1:14" ht="15.75">
      <c r="A32" s="58" t="s">
        <v>25</v>
      </c>
      <c r="B32" s="58"/>
      <c r="C32" s="58"/>
      <c r="D32" s="58"/>
      <c r="E32" s="58"/>
      <c r="F32" s="58"/>
    </row>
    <row r="33" spans="1:6" ht="36">
      <c r="A33" s="36" t="s">
        <v>9</v>
      </c>
      <c r="B33" s="36" t="s">
        <v>10</v>
      </c>
      <c r="C33" s="37" t="s">
        <v>11</v>
      </c>
      <c r="D33" s="36" t="s">
        <v>26</v>
      </c>
      <c r="E33" s="38" t="s">
        <v>12</v>
      </c>
      <c r="F33" s="36" t="s">
        <v>27</v>
      </c>
    </row>
    <row r="34" spans="1:6" ht="36">
      <c r="A34" s="6" t="s">
        <v>38</v>
      </c>
      <c r="B34" s="6" t="s">
        <v>39</v>
      </c>
      <c r="C34" s="45" t="s">
        <v>37</v>
      </c>
      <c r="D34" s="44">
        <v>3092.7</v>
      </c>
      <c r="E34" s="49"/>
      <c r="F34" s="42">
        <v>0</v>
      </c>
    </row>
    <row r="35" spans="1:6" ht="38.25">
      <c r="A35" s="8" t="s">
        <v>36</v>
      </c>
      <c r="B35" s="8" t="s">
        <v>68</v>
      </c>
      <c r="C35" s="45" t="s">
        <v>43</v>
      </c>
      <c r="D35" s="44">
        <v>190.32</v>
      </c>
      <c r="E35" s="49"/>
      <c r="F35" s="42">
        <v>0</v>
      </c>
    </row>
    <row r="36" spans="1:6" ht="51">
      <c r="A36" s="8" t="s">
        <v>5</v>
      </c>
      <c r="B36" s="8" t="s">
        <v>70</v>
      </c>
      <c r="C36" s="45" t="s">
        <v>101</v>
      </c>
      <c r="D36" s="44">
        <v>1830</v>
      </c>
      <c r="E36" s="49"/>
      <c r="F36" s="42">
        <v>0</v>
      </c>
    </row>
    <row r="37" spans="1:6" ht="51">
      <c r="A37" s="8" t="s">
        <v>8</v>
      </c>
      <c r="B37" s="8" t="s">
        <v>48</v>
      </c>
      <c r="C37" s="45" t="s">
        <v>47</v>
      </c>
      <c r="D37" s="44">
        <v>79.3</v>
      </c>
      <c r="E37" s="49"/>
      <c r="F37" s="42">
        <v>0</v>
      </c>
    </row>
    <row r="38" spans="1:6" ht="38.25">
      <c r="A38" s="8" t="s">
        <v>8</v>
      </c>
      <c r="B38" s="8" t="s">
        <v>71</v>
      </c>
      <c r="C38" s="45" t="s">
        <v>49</v>
      </c>
      <c r="D38" s="44">
        <v>190.32</v>
      </c>
      <c r="E38" s="49"/>
      <c r="F38" s="42">
        <v>0</v>
      </c>
    </row>
    <row r="39" spans="1:6" ht="51">
      <c r="A39" s="8" t="s">
        <v>8</v>
      </c>
      <c r="B39" s="8" t="s">
        <v>51</v>
      </c>
      <c r="C39" s="45" t="s">
        <v>50</v>
      </c>
      <c r="D39" s="44">
        <v>446.5</v>
      </c>
      <c r="E39" s="49"/>
      <c r="F39" s="42">
        <v>0</v>
      </c>
    </row>
    <row r="40" spans="1:6" ht="38.25">
      <c r="A40" s="8" t="s">
        <v>8</v>
      </c>
      <c r="B40" s="8" t="s">
        <v>52</v>
      </c>
      <c r="C40" s="45" t="s">
        <v>76</v>
      </c>
      <c r="D40" s="44">
        <v>208.6</v>
      </c>
      <c r="E40" s="49"/>
      <c r="F40" s="42">
        <v>0</v>
      </c>
    </row>
    <row r="41" spans="1:6" ht="51">
      <c r="A41" s="8" t="s">
        <v>53</v>
      </c>
      <c r="B41" s="8" t="s">
        <v>54</v>
      </c>
      <c r="C41" s="45" t="s">
        <v>78</v>
      </c>
      <c r="D41" s="44">
        <v>3806.4</v>
      </c>
      <c r="E41" s="49"/>
      <c r="F41" s="42">
        <v>0</v>
      </c>
    </row>
    <row r="42" spans="1:6" ht="38.25">
      <c r="A42" s="9" t="s">
        <v>86</v>
      </c>
      <c r="B42" s="9" t="s">
        <v>90</v>
      </c>
      <c r="C42" s="45" t="s">
        <v>102</v>
      </c>
      <c r="D42" s="44">
        <v>660</v>
      </c>
      <c r="E42" s="49"/>
      <c r="F42" s="42">
        <v>0</v>
      </c>
    </row>
    <row r="43" spans="1:6" ht="25.5">
      <c r="A43" s="9" t="s">
        <v>36</v>
      </c>
      <c r="B43" s="9" t="s">
        <v>88</v>
      </c>
      <c r="C43" s="7" t="s">
        <v>87</v>
      </c>
      <c r="D43" s="44">
        <v>73.2</v>
      </c>
      <c r="E43" s="49"/>
      <c r="F43" s="42">
        <v>0</v>
      </c>
    </row>
    <row r="44" spans="1:6" ht="38.25">
      <c r="A44" s="9" t="s">
        <v>36</v>
      </c>
      <c r="B44" s="9" t="s">
        <v>84</v>
      </c>
      <c r="C44" s="45" t="s">
        <v>85</v>
      </c>
      <c r="D44" s="42">
        <v>356.85</v>
      </c>
      <c r="E44" s="49"/>
      <c r="F44" s="42">
        <v>0</v>
      </c>
    </row>
    <row r="45" spans="1:6" ht="36">
      <c r="A45" s="9" t="s">
        <v>32</v>
      </c>
      <c r="B45" s="6" t="s">
        <v>82</v>
      </c>
      <c r="C45" s="7" t="s">
        <v>81</v>
      </c>
      <c r="D45" s="42">
        <v>1062.6199999999999</v>
      </c>
      <c r="E45" s="49"/>
      <c r="F45" s="42">
        <v>0</v>
      </c>
    </row>
    <row r="46" spans="1:6" ht="51">
      <c r="A46" s="9" t="s">
        <v>0</v>
      </c>
      <c r="B46" s="9" t="s">
        <v>83</v>
      </c>
      <c r="C46" s="45" t="s">
        <v>80</v>
      </c>
      <c r="D46" s="42">
        <v>475.8</v>
      </c>
      <c r="E46" s="49"/>
      <c r="F46" s="42">
        <v>0</v>
      </c>
    </row>
    <row r="47" spans="1:6" ht="38.25">
      <c r="A47" s="9" t="s">
        <v>30</v>
      </c>
      <c r="B47" s="9" t="s">
        <v>73</v>
      </c>
      <c r="C47" s="7" t="s">
        <v>89</v>
      </c>
      <c r="D47" s="42">
        <v>750</v>
      </c>
      <c r="E47" s="49"/>
      <c r="F47" s="42">
        <v>0</v>
      </c>
    </row>
    <row r="48" spans="1:6" ht="51">
      <c r="A48" s="9" t="s">
        <v>55</v>
      </c>
      <c r="B48" s="9" t="s">
        <v>60</v>
      </c>
      <c r="C48" s="7" t="s">
        <v>59</v>
      </c>
      <c r="D48" s="42">
        <v>250</v>
      </c>
      <c r="E48" s="49"/>
      <c r="F48" s="42">
        <v>0</v>
      </c>
    </row>
    <row r="49" spans="1:6" ht="51">
      <c r="A49" s="8" t="s">
        <v>96</v>
      </c>
      <c r="B49" s="8" t="s">
        <v>97</v>
      </c>
      <c r="C49" s="45" t="s">
        <v>98</v>
      </c>
      <c r="D49" s="44">
        <v>1500</v>
      </c>
      <c r="E49" s="51"/>
      <c r="F49" s="44">
        <v>0</v>
      </c>
    </row>
  </sheetData>
  <mergeCells count="4">
    <mergeCell ref="D29:E29"/>
    <mergeCell ref="C30:E30"/>
    <mergeCell ref="A32:F32"/>
    <mergeCell ref="A1:F1"/>
  </mergeCells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 display="Videoproiettore ultracorto interattivo EPSON 575Wi"/>
    <hyperlink ref="C12" r:id="rId8"/>
    <hyperlink ref="C13" r:id="rId9"/>
    <hyperlink ref="C14" r:id="rId10" display="Libercloud + My Test Basic (canone annuo)"/>
    <hyperlink ref="C15" r:id="rId11"/>
    <hyperlink ref="C3" r:id="rId12"/>
    <hyperlink ref="C16" r:id="rId13"/>
    <hyperlink ref="C34" r:id="rId14"/>
    <hyperlink ref="C35" r:id="rId15"/>
    <hyperlink ref="C36" r:id="rId16" display="Portale KK 2.0 Full (canone annuo)"/>
    <hyperlink ref="C37" r:id="rId17"/>
    <hyperlink ref="C38" r:id="rId18"/>
    <hyperlink ref="C39" r:id="rId19"/>
    <hyperlink ref="C40" r:id="rId20" display="Sedia VANERUM OPTI+MOVE"/>
    <hyperlink ref="C41" r:id="rId21"/>
    <hyperlink ref="C42" r:id="rId22" display="Spontania standard x 3 anni"/>
    <hyperlink ref="C46" r:id="rId23"/>
    <hyperlink ref="C44" r:id="rId24" display="GeniusBoard White"/>
    <hyperlink ref="C49" r:id="rId25" display="Defibrillatore SaverOne, borsa da trasporto, pads adulto monouso, batteria non ricaricabile, cabinet, pannello, vetrofania"/>
  </hyperlinks>
  <pageMargins left="0.25" right="0.25" top="0.75" bottom="0.75" header="0.3" footer="0.3"/>
  <pageSetup paperSize="9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A3&gt;1200</vt:lpstr>
      <vt:lpstr>'A3&gt;1200'!Area_stampa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2015-10-23T17:13:42Z</dcterms:modified>
</cp:coreProperties>
</file>