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INDICE" sheetId="9" r:id="rId1"/>
    <sheet name="Tecnologie + Arredi" sheetId="5" r:id="rId2"/>
    <sheet name="Rete LAN-WIFI" sheetId="10" r:id="rId3"/>
    <sheet name="Matrici voci di costo" sheetId="7" r:id="rId4"/>
  </sheets>
  <definedNames>
    <definedName name="_xlnm._FilterDatabase" localSheetId="1" hidden="1">'Tecnologie + Arredi'!$A$3:$G$80</definedName>
    <definedName name="_Toc448388619" localSheetId="1">'Tecnologie + Arredi'!$C$16</definedName>
    <definedName name="_xlnm.Print_Titles" localSheetId="1">'Tecnologie + Arredi'!$1:$3</definedName>
  </definedNames>
  <calcPr calcId="152511"/>
</workbook>
</file>

<file path=xl/calcChain.xml><?xml version="1.0" encoding="utf-8"?>
<calcChain xmlns="http://schemas.openxmlformats.org/spreadsheetml/2006/main">
  <c r="G21" i="5" l="1"/>
  <c r="G20" i="5"/>
  <c r="G19" i="5"/>
  <c r="G29" i="5" l="1"/>
  <c r="G31" i="5"/>
  <c r="G28" i="5" l="1"/>
  <c r="G30" i="5"/>
  <c r="G27" i="5"/>
  <c r="G26" i="5"/>
  <c r="G25" i="5"/>
  <c r="G32" i="5"/>
  <c r="G6" i="10" l="1"/>
  <c r="G5" i="10"/>
  <c r="G4" i="10"/>
  <c r="G3" i="10"/>
  <c r="G2" i="10"/>
  <c r="G18" i="5" l="1"/>
  <c r="G89" i="5" l="1"/>
  <c r="G88" i="5"/>
  <c r="G82" i="5" l="1"/>
  <c r="G84" i="5"/>
  <c r="G83" i="5"/>
  <c r="G81" i="5"/>
  <c r="G77" i="5"/>
  <c r="G74" i="5"/>
  <c r="G68" i="5"/>
  <c r="G67" i="5"/>
  <c r="G61" i="5"/>
  <c r="G60" i="5"/>
  <c r="G59" i="5"/>
  <c r="G58" i="5"/>
  <c r="G57" i="5"/>
  <c r="G56" i="5"/>
  <c r="G55" i="5"/>
  <c r="G54" i="5"/>
  <c r="G53" i="5"/>
  <c r="G42" i="5"/>
  <c r="G52" i="5"/>
  <c r="G51" i="5"/>
  <c r="G50" i="5"/>
  <c r="G49" i="5"/>
  <c r="G48" i="5"/>
  <c r="G47" i="5"/>
  <c r="G46" i="5"/>
  <c r="G45" i="5"/>
  <c r="G44" i="5"/>
  <c r="G43" i="5"/>
  <c r="G41" i="5"/>
  <c r="G40" i="5"/>
  <c r="G38" i="5"/>
  <c r="G36" i="5"/>
  <c r="G24" i="5" l="1"/>
  <c r="G23" i="5"/>
  <c r="G15" i="5"/>
  <c r="G12" i="5"/>
  <c r="G9" i="5"/>
  <c r="G8" i="5"/>
  <c r="G5" i="5"/>
  <c r="D45" i="7" l="1"/>
  <c r="D44" i="7" s="1"/>
  <c r="D43" i="7"/>
  <c r="D42" i="7"/>
  <c r="D41" i="7"/>
  <c r="D40" i="7"/>
  <c r="D35" i="7"/>
  <c r="D34" i="7"/>
  <c r="D33" i="7"/>
  <c r="D32" i="7"/>
  <c r="D31" i="7"/>
  <c r="D30" i="7"/>
  <c r="D29" i="7"/>
  <c r="D25" i="7"/>
  <c r="D24" i="7"/>
  <c r="D23" i="7"/>
  <c r="D22" i="7"/>
  <c r="D21" i="7"/>
  <c r="D20" i="7"/>
  <c r="D19" i="7"/>
  <c r="D15" i="7"/>
  <c r="D14" i="7" s="1"/>
  <c r="D13" i="7"/>
  <c r="D12" i="7"/>
  <c r="D11" i="7"/>
  <c r="D10" i="7"/>
  <c r="D9" i="7"/>
  <c r="D5" i="7"/>
  <c r="D4" i="7"/>
  <c r="D3" i="7"/>
  <c r="D2" i="7"/>
  <c r="G78" i="5" l="1"/>
  <c r="G75" i="5"/>
  <c r="G70" i="5"/>
  <c r="G69" i="5"/>
  <c r="G14" i="5"/>
  <c r="G6" i="5" l="1"/>
  <c r="G11" i="5"/>
  <c r="G16" i="5"/>
  <c r="G33" i="5"/>
  <c r="G37" i="5"/>
  <c r="G71" i="5"/>
  <c r="G72" i="5"/>
  <c r="G73" i="5"/>
  <c r="G76" i="5"/>
  <c r="G80" i="5"/>
  <c r="G86" i="5"/>
  <c r="G91" i="5"/>
  <c r="G92" i="5" l="1"/>
</calcChain>
</file>

<file path=xl/comments1.xml><?xml version="1.0" encoding="utf-8"?>
<comments xmlns="http://schemas.openxmlformats.org/spreadsheetml/2006/main">
  <authors>
    <author>Autore</author>
  </authors>
  <commentList>
    <comment ref="E3" authorId="0" shapeId="0">
      <text>
        <r>
          <rPr>
            <b/>
            <sz val="9"/>
            <color indexed="81"/>
            <rFont val="Tahoma"/>
            <charset val="1"/>
          </rPr>
          <t>KK: Inserendo la quantità, il file calcola somma totale di spesa</t>
        </r>
        <r>
          <rPr>
            <sz val="9"/>
            <color indexed="81"/>
            <rFont val="Tahoma"/>
            <charset val="1"/>
          </rPr>
          <t xml:space="preserve">
</t>
        </r>
      </text>
    </comment>
  </commentList>
</comments>
</file>

<file path=xl/sharedStrings.xml><?xml version="1.0" encoding="utf-8"?>
<sst xmlns="http://schemas.openxmlformats.org/spreadsheetml/2006/main" count="820" uniqueCount="297">
  <si>
    <t>LIM</t>
  </si>
  <si>
    <t>Tavoli interattivi</t>
  </si>
  <si>
    <t>GeniusBoard® Table</t>
  </si>
  <si>
    <t xml:space="preserve">Document Camera KK </t>
  </si>
  <si>
    <t>Software</t>
  </si>
  <si>
    <t>Stampante 3D GeniusBoard 3D Printer</t>
  </si>
  <si>
    <t>Tablet</t>
  </si>
  <si>
    <t>Arredi</t>
  </si>
  <si>
    <t>Fornitura</t>
  </si>
  <si>
    <t>Quantità</t>
  </si>
  <si>
    <t>Notebook</t>
  </si>
  <si>
    <t>Laboratorio Scientifico GeniusBoard® Lab Biochem</t>
  </si>
  <si>
    <t>Laboratorio Scientifico GeniusBoard® Lab Gensci</t>
  </si>
  <si>
    <t>Accessori</t>
  </si>
  <si>
    <t>Schermi interattivi</t>
  </si>
  <si>
    <t>Mobiletto porta Notebook Teach-box</t>
  </si>
  <si>
    <t>Audio</t>
  </si>
  <si>
    <t>Tablet Android 5.0 Quad Core 10,1'' RAM 2GB Wi-Fi</t>
  </si>
  <si>
    <t>Laboratorio portatile 14 sensori biologia-chimica</t>
  </si>
  <si>
    <t>Laboratorio 14 sensori portatile scienze generali</t>
  </si>
  <si>
    <t>Stampante 3D  Microprocessore a 32 bit display LCD</t>
  </si>
  <si>
    <t xml:space="preserve">Piedistallo saliscendi su rotelle LIM+proiettore </t>
  </si>
  <si>
    <t xml:space="preserve">Mobiletto portapc fino 19''  2 pistoni, ribaltina </t>
  </si>
  <si>
    <t>Mobile con rotelle per ricarica 32 pc e tablet</t>
  </si>
  <si>
    <t>Registro elettronico cloud, full, comunicazione</t>
  </si>
  <si>
    <t>PC Desktop e monitor Win 8.1 Pro 4GB 500HD</t>
  </si>
  <si>
    <t>Piedistallo KK saliscendi</t>
  </si>
  <si>
    <t>Sistema Audio Lightspeed Redcat Access, 1 Flexmike, 1 Teacher Remote, 4 Flexcat</t>
  </si>
  <si>
    <t>Cuffie</t>
  </si>
  <si>
    <t>Cuffie con microfono</t>
  </si>
  <si>
    <t>Pc Desktop</t>
  </si>
  <si>
    <t>Altri dispositivi</t>
  </si>
  <si>
    <t>Defibrillatore, borsa, pads adulto+bimbi,cabinet</t>
  </si>
  <si>
    <t>Defibrillatore SaverOne, borsa da trasporto, pads adulto+bimbo monouso, batteria non ricaricabile, cabinet, pannello, vetrofania</t>
  </si>
  <si>
    <t>Spontania standard</t>
  </si>
  <si>
    <t>ü</t>
  </si>
  <si>
    <t>Descrizione breve</t>
  </si>
  <si>
    <t>LIM IR 10 Tocchi da 135''+ Proiettore 16:6</t>
  </si>
  <si>
    <t>LIM i3 135 pollici 10 T+ Proiettore L3002UW</t>
  </si>
  <si>
    <t>Videoproiettore NEC UM301X</t>
  </si>
  <si>
    <t>Videoproiettori</t>
  </si>
  <si>
    <t>Videoproiettore Interattivo NEC UM301Xi</t>
  </si>
  <si>
    <t>Personal Device</t>
  </si>
  <si>
    <t>Portale KK Full (licenza 1 anno)</t>
  </si>
  <si>
    <t>Portale KK Full (licenza 3 anni)</t>
  </si>
  <si>
    <t>Strumenti scientifici e robotica</t>
  </si>
  <si>
    <t>Accessori per laboratori scientifici</t>
  </si>
  <si>
    <t>Sensore di CO2 esterno (0-5000 ppm)</t>
  </si>
  <si>
    <t>Sensore di temperatura esterna (-25 a + 125 ° C). tra cui la temperatura Sonda in acciaio inox</t>
  </si>
  <si>
    <t>Sensore respirazione esterna (-200 a +200 L / min)</t>
  </si>
  <si>
    <t>Sensore frequenza cardiaca esterno (0-5V). Compreso adattatore Ear-clip</t>
  </si>
  <si>
    <t>Sensore di tensione esterno (da -10 a + 10V). Compreso 2 cavi di banane.</t>
  </si>
  <si>
    <t>Sensore di corrente esterno (-250 a + 250mA). Compreso 2 Banana cavi</t>
  </si>
  <si>
    <t>Sensore campo magnetico esterno (2 gamme: ± 10mt, ± 0.2mT)</t>
  </si>
  <si>
    <t>Kit Fisica - per la copertura di energia elettrica, onde, il magnetismo e Newton meccanica.</t>
  </si>
  <si>
    <t>Kit Biologia e Chimica – per eseguire esperimenti di chimica  e biologia Globisens</t>
  </si>
  <si>
    <t>Microscopio Digitale</t>
  </si>
  <si>
    <t>Microscopio Digitale USB</t>
  </si>
  <si>
    <t>Videoproiettori interattivi</t>
  </si>
  <si>
    <t>Videoproiettore LCD 4:3 0,36:1 3.000 lm 6.000:1</t>
  </si>
  <si>
    <t>Videoproiettore interattivo con penne LCD 4:3 0,36:1 3.000 lm 6.000:1</t>
  </si>
  <si>
    <t>Sistema wifi 1cassa 4 baccelli speaker-casse 1 microfono</t>
  </si>
  <si>
    <t>Sedia Sirianni ICAN</t>
  </si>
  <si>
    <t>Tavolo Sirianni MELA - Element 001</t>
  </si>
  <si>
    <t>Tavolo Sirianni CERCHIO - Element 003</t>
  </si>
  <si>
    <t>Tavolo Sirianni TRAPEZIO - Element 007</t>
  </si>
  <si>
    <t>Sedia mobile poggia zaino e piano di lavoro, con ruote</t>
  </si>
  <si>
    <t>Sedia Sirianni IMOVE</t>
  </si>
  <si>
    <t>Sedia Sirianni IAM</t>
  </si>
  <si>
    <t>TOTALE</t>
  </si>
  <si>
    <t>Videoconferenza</t>
  </si>
  <si>
    <t>Software cloud 1 stanza virtuale 25utenti 3anni</t>
  </si>
  <si>
    <t>Link Scheda tecnica Prodotto e linee guida</t>
  </si>
  <si>
    <t>Prezzi di riferimento Iva Inclusa</t>
  </si>
  <si>
    <t>Tot Prezzi di riferimento Iva Inclusa</t>
  </si>
  <si>
    <t>Sedia polipropilene, riciclabile, impilabile, div. colori</t>
  </si>
  <si>
    <t>Sedia mobile poggia zaino e piano di lavoro 180°, con ruote, 5 colori, certificazione UE</t>
  </si>
  <si>
    <t>Sedia mobile poggia zaino con ruote, 5 colori, certificazione UE</t>
  </si>
  <si>
    <t>Sedia 4 gambe, 5 colori, certificazione UE</t>
  </si>
  <si>
    <t>Tavolo componibile forma mela diam.100cm, 6 colori, con ruote, certificazione UE</t>
  </si>
  <si>
    <t>Tavolo componibile forma cerchio diam.100cm, div. colori, con ruote, certificazione UE</t>
  </si>
  <si>
    <t>Prodotti suggeriti per...</t>
  </si>
  <si>
    <t>LIM IR 10 tocchi area attiva 82'' su 4:3 + speaker</t>
  </si>
  <si>
    <t>VIDPRO000067</t>
  </si>
  <si>
    <t>HRWDIS000001</t>
  </si>
  <si>
    <t>Kit LIM + Videoconferenza</t>
  </si>
  <si>
    <t>Classi digitali 2.0</t>
  </si>
  <si>
    <t>Laboratori di matematica e scienze</t>
  </si>
  <si>
    <t>Laboratori multimediali linguistici</t>
  </si>
  <si>
    <t>Laboratori scientifici</t>
  </si>
  <si>
    <t>Tutte le tipologie previste dall’avviso</t>
  </si>
  <si>
    <t>Laboratori artigianali di ceramica/ aree musica e teatro</t>
  </si>
  <si>
    <t>Forza e Accelerometro Wireless</t>
  </si>
  <si>
    <t>Captatore fotoelettrico</t>
  </si>
  <si>
    <t>Tipologia A</t>
  </si>
  <si>
    <t>Tipologia B</t>
  </si>
  <si>
    <t>da Bando</t>
  </si>
  <si>
    <t>A.1- Acquisti attrezzature, strumentazioni, hardware</t>
  </si>
  <si>
    <t>A.2- Software di rete/sistema/per la sicurezza ad uso didattico esclusivo</t>
  </si>
  <si>
    <t>B.1- Collaudo</t>
  </si>
  <si>
    <t>B.2- Pubblicità</t>
  </si>
  <si>
    <t>(A) Voci di Costo Kit LIM + Videoconferenza</t>
  </si>
  <si>
    <t>Totale Bando (A) Kit LIM + Videoconferenza</t>
  </si>
  <si>
    <t>(A) Voci di Costo Classi digitali 2.0</t>
  </si>
  <si>
    <t>Totale Bando (A) Classi digitali 2.0</t>
  </si>
  <si>
    <t>min</t>
  </si>
  <si>
    <t>max</t>
  </si>
  <si>
    <t>B.1- Progettazione</t>
  </si>
  <si>
    <t>B.2- Collaudo</t>
  </si>
  <si>
    <t>B.3- Pubblicità</t>
  </si>
  <si>
    <t>C. Adattamenti edilizi</t>
  </si>
  <si>
    <t>(B) Voci di Costo Tutte le tipologie previste dall’avviso</t>
  </si>
  <si>
    <t>Totale Bando (B) Tutte le tipologie previste dall’avviso</t>
  </si>
  <si>
    <t>A.2- Software ad uso didattico esclusivo</t>
  </si>
  <si>
    <t>C. Acquisizione e sviluppo di contenuti disciplinari</t>
  </si>
  <si>
    <t>LD12-GS</t>
  </si>
  <si>
    <t>LD12-BIOCHM</t>
  </si>
  <si>
    <t>A.1- Acquisti attrezzature, strumentazioni, hardware e rete didattica</t>
  </si>
  <si>
    <t>A.3- Arredi necessari alla fruibilità dell'ambiente realizzato</t>
  </si>
  <si>
    <t>(A) Voci di Costo Laboratorio di matematica e scienze- Laboratorio multimediale linguistico</t>
  </si>
  <si>
    <t>Totale Bando (A) Laboratorio di matematica e scienze- Laboratorio multimediale linguistico</t>
  </si>
  <si>
    <r>
      <t xml:space="preserve">Elenco Forniture PO Calabria 2014/20- Asse 11 FESR 
</t>
    </r>
    <r>
      <rPr>
        <b/>
        <sz val="10"/>
        <color theme="1"/>
        <rFont val="Calibri"/>
        <family val="2"/>
        <scheme val="minor"/>
      </rPr>
      <t>Decreto del Dirigente Generale della Regione Calabria n. 3148 del 23 marzo 2017</t>
    </r>
  </si>
  <si>
    <t>(A) Voci di Costo Laboratorio scientifico-  Laboratorio ceramica- Laboratorio di musica e teatro</t>
  </si>
  <si>
    <t>Totale Bando (A)   Laboratorio scientifico-  Laboratorio ceramica- Laboratorio di musica e teatro</t>
  </si>
  <si>
    <t>Tipologia</t>
  </si>
  <si>
    <t>Videoproiettore LCD 4:3 0,33:1 3000 lm 14.000:1</t>
  </si>
  <si>
    <t>Videoproiettore Epson Eb670</t>
  </si>
  <si>
    <t>Tavolo infanzia display 32'' IR 10 tocchi colorato</t>
  </si>
  <si>
    <t>Videoproiettore interattivo con dita e penne  LCD 16:10 0,28:1 3.500 lm 14.000:1</t>
  </si>
  <si>
    <t>Videoproiettore Epson Eb695Wi</t>
  </si>
  <si>
    <t>Document camera USB zoom digitale 5 Mpx 2 luci A4</t>
  </si>
  <si>
    <t>Dispositivi Scientifici</t>
  </si>
  <si>
    <t>Sedia ONEPIECE</t>
  </si>
  <si>
    <t>Sedia fissa 4 gambe con schienale in faggio rivestito in laminato plastico colorato, 5 colori, certificazione UE</t>
  </si>
  <si>
    <t>Sedia Sirianni 132/LAM</t>
  </si>
  <si>
    <t>Sedia Sirianni IRove</t>
  </si>
  <si>
    <t>iMOLEARN starter pack kit di pouf tecnologici</t>
  </si>
  <si>
    <t>Mobile con rotelle per ricarica 36 pc e tablet</t>
  </si>
  <si>
    <t>Mobile Charging TeachBus One 36 posti</t>
  </si>
  <si>
    <t>Mobile Charging TeachBus Four 32 posti</t>
  </si>
  <si>
    <t>Videoproiezione</t>
  </si>
  <si>
    <t>Videoproiettore interattivo EPSON 675Wi</t>
  </si>
  <si>
    <t>Robotica assemblabile + SW per ragazzi + 6 anni pre-scolare/Scuola primaria</t>
  </si>
  <si>
    <t>Robotica assemblabile + SW per ragazzi + 8 anni scuola primaria</t>
  </si>
  <si>
    <t>Robotica assemblabile + SW per ragazzi +9 anni scuola primaria</t>
  </si>
  <si>
    <t>Robotica assemblabile + SW per ragazzi scuola Primaria/secondaria</t>
  </si>
  <si>
    <t>Robotica assemblabile + SW per ragazzi scuola secondaria</t>
  </si>
  <si>
    <t>Jimu Robot Mini Kit</t>
  </si>
  <si>
    <t>Jimu Robot Karbot Kit</t>
  </si>
  <si>
    <t>Jimu Robot Explorer Level</t>
  </si>
  <si>
    <t>Jimu Robot Tankbot Kit</t>
  </si>
  <si>
    <t>Jimu Robot Inventor Level</t>
  </si>
  <si>
    <t>4TI82</t>
  </si>
  <si>
    <t>13504+L3002UW</t>
  </si>
  <si>
    <t>Codice fornitore CONSIP/MEPA del prodotto</t>
  </si>
  <si>
    <t>VIDPRO000084</t>
  </si>
  <si>
    <t>TAVINTGEN32</t>
  </si>
  <si>
    <t>VIDPRO000078</t>
  </si>
  <si>
    <t>DJ-T458</t>
  </si>
  <si>
    <t>SW Rete Didattica e Linguistico</t>
  </si>
  <si>
    <t xml:space="preserve">Monitor LED interattivo IR 10 tocchi 65'' </t>
  </si>
  <si>
    <t>MONTOUCH6510T</t>
  </si>
  <si>
    <t xml:space="preserve">Lim GeniusBoard® mod. 4TI82 + software locale GeniusBoard GeniusTouch +  software cloud GeniusBoard Impari </t>
  </si>
  <si>
    <t>Lavagna Interattiva Multimediale Infrarossi fino a 10 utenti simultanei, dita e/o stilo. Area Attiva 82 pollici formato 4:3, scrivibile con pennarelli a secco. Lo stesso cancellino consente di eliminare il tratto del pennarello a secco e dell’inchiostro virtuale. Casse acustiche da integrare a lato LIM stereo da 2x20W RMS, tasti hardware sulla superficie di almeno 40 pulsanti; hub con 2 porte USB 2.0, microSD card, ingresso microfono, con possibilità di regolazione del volume hardware.
Il produttore della LIM deve essere ente certificato dal MIUR per la formazione del personale della scuola secondo Direttiva Ministeriale n.170/2016 (ex direttiva n. 90/2003).
Licenza SOFTWARE locale didattico gratuito per docenti e studenti con funzioni integrate e specifiche di: inserimento e manipolazione di file 3D, inserimento formule e funzioni matematiche con creazione del grafico, riproduzione che consente la ripetizione sequenziale automatica di quanto creato, esportazione in formato IWB. Il SW con app gratuita permette di vedere la lezione direttamente sul proprio tablet/smartphone da posto e interagire con la docente alla LIM dal proprio dispositivo (fino a 20 utente contemporaneamente). Il SW permette di fare valutazioni dell’apprendimento in tempo reale.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</si>
  <si>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Linee guida sintetiche</t>
  </si>
  <si>
    <t>GeniusBoard Panel 65'' 10T + software locale Oktopus + software cloud GeniusBoard Impari</t>
  </si>
  <si>
    <t>NEC Display MultiSync E651-T + software locale DisplayNote + software cloud GeniusBoard Impari</t>
  </si>
  <si>
    <t>Interattivo LED da 65 pollici; 10 tocchi; Risoluzione 1920 x 1080 (16:9) - FHD; superficie Antiglare; Dimensione area attiva: 1428,5 mm(H)x 803,5 mm(V); Luminosità 400 cd/m2; 16/7; Tempo di risposta: 8 ms; Ingressi: 1xVGA; 3xHDMI, 1x 3,5 mm jack; Altoparlanti integrati (10W+10W); 3 anni garanzia con opzione per 4-5 anno; montaggio VESA; orientamento Landscape e Portrait; Cavo elettrico; CDROM (guide per l'operatore/manuali), manuale per l'operatore, telecomando. Il brand è riconosciuto a livello mondiale. Garanzia 36 mesi onsite del produttore
Licenza SOFTWARE locale didattico gratuito per docenti e studenti.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</si>
  <si>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con staffa 1024x768 XGA; 3 x LCD;  luminosità 3.000 ANSI LUMEN in modalità normale; contrasto 6.000:1; compatibilità video NTSC, PAL, SECAM; lampada 235 watt con durata di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che dal produttore del videoproiettore.  Certificazione CE e indicazione del massimo carico sopportato alla distanza massima; Ingresso video composito, ingresso S-video, VGA, 2x HDMI di cui una con supporto MHL; RCA, mini-jack stereo.Speaker integrato 1x20W.Garanzia EDU 3 anni onsite del produttore con registrazione gratuita del prodotto.</t>
  </si>
  <si>
    <t>Tecnologia capacitiva, da 1 a 10 tocchi simultanei; Dita e/o stilo; Dimensione riferita alla diagonale dell’area attiva di 32 pollici; Monitor FHD LED; Sistema operativo Android; Superficie Antiriflesso, antigraffio e resistente agli urti; Struttura in plastica e resistente agli urti, altezza 42 cm.
Speakers (Wrms) Casse acustiche stereo integrate da 10W Rms; Connessione al PC USB 2.0; Connessioni wireless Wifi interna; il Brand deve essere registrato a livello comunitario.Il produttore deve essere ente certificato dal MIUR per la formazione del personale della scuola secondo Direttiva Ministeriale n.170/2016 (ex direttiva n. 90/2003).</t>
  </si>
  <si>
    <t>Proiettore interattivo con PENNE 16:9 0,28:1 3,200lm 14.000:1</t>
  </si>
  <si>
    <t>Videoproiettore interattivo con 2 penne con staffa; tecnologia 3LCD; Risoluzione nativa 1280x800 WXGA 16:10;  Interattivo con due penne; Luminosità 3.200 ANSI LUMEN in modalità normale; Contrasto 14.000:1; Compatibilità sistemi video NTSC, PAL, SECAM; Lampada (W) 215 watt; Durata lampada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o del dispositivo interattivo, che dal produttore del videoproiettore. E’ necessaria la Certificazione CE e indicazione del massimo carico sopportato alla distanza massima. Connessione video: Ingresso S-video, 2xVGA, 3xHDMI; USB; Connessione audio Mini-jack stereo; Speaker 16W</t>
  </si>
  <si>
    <t>Notebook 15'' Win 10 Pro 4GB 500HD</t>
  </si>
  <si>
    <t>Schermo 15’’;  Sistema Operativo Windows 10; Processore Intel Core I3 o superiore; Memoria RAM almeno 4 GB; capacità Hard Disk minimo 500 GB; almeno 2 porte USB; Masterizzatore DVD Dual Layer integrato; Connessione alla rete LAN e connessione Wireless; Collegamento alla rete Ethernet anche in modalità wireless 802.11b/g/n; certificazione WI-FI</t>
  </si>
  <si>
    <t>Modulo OPS per Panel</t>
  </si>
  <si>
    <t>Modulo OPS per Panel SL650</t>
  </si>
  <si>
    <r>
      <t xml:space="preserve">Intel® Core™ i5-6200U Skylake-U SoC Chipset N/A </t>
    </r>
    <r>
      <rPr>
        <b/>
        <sz val="9"/>
        <color theme="1"/>
        <rFont val="Calibri"/>
        <family val="2"/>
        <scheme val="minor"/>
      </rPr>
      <t>Resolution</t>
    </r>
    <r>
      <rPr>
        <sz val="9"/>
        <color theme="1"/>
        <rFont val="Calibri"/>
        <family val="2"/>
        <scheme val="minor"/>
      </rPr>
      <t xml:space="preserve"> Support Ultra HD Max. 4096 x 2304 @24Hz </t>
    </r>
    <r>
      <rPr>
        <b/>
        <sz val="9"/>
        <color theme="1"/>
        <rFont val="Calibri"/>
        <family val="2"/>
        <scheme val="minor"/>
      </rPr>
      <t>GPU</t>
    </r>
    <r>
      <rPr>
        <sz val="9"/>
        <color theme="1"/>
        <rFont val="Calibri"/>
        <family val="2"/>
        <scheme val="minor"/>
      </rPr>
      <t xml:space="preserve"> Intel® HD Graphics 520 </t>
    </r>
    <r>
      <rPr>
        <b/>
        <sz val="9"/>
        <color theme="1"/>
        <rFont val="Calibri"/>
        <family val="2"/>
        <scheme val="minor"/>
      </rPr>
      <t>Memory</t>
    </r>
    <r>
      <rPr>
        <sz val="9"/>
        <color theme="1"/>
        <rFont val="Calibri"/>
        <family val="2"/>
        <scheme val="minor"/>
      </rPr>
      <t xml:space="preserve"> 2 x SO-DIMM DDR3L Up to 16GB </t>
    </r>
    <r>
      <rPr>
        <b/>
        <sz val="9"/>
        <color theme="1"/>
        <rFont val="Calibri"/>
        <family val="2"/>
        <scheme val="minor"/>
      </rPr>
      <t>Network</t>
    </r>
    <r>
      <rPr>
        <sz val="9"/>
        <color theme="1"/>
        <rFont val="Calibri"/>
        <family val="2"/>
        <scheme val="minor"/>
      </rPr>
      <t xml:space="preserve"> LAN: 10/100 Mbps WLAN: 802.11 a/g/n Bluetooth 4.0 4G (optional) </t>
    </r>
    <r>
      <rPr>
        <b/>
        <sz val="9"/>
        <color theme="1"/>
        <rFont val="Calibri"/>
        <family val="2"/>
        <scheme val="minor"/>
      </rPr>
      <t>Storage</t>
    </r>
    <r>
      <rPr>
        <sz val="9"/>
        <color theme="1"/>
        <rFont val="Calibri"/>
        <family val="2"/>
        <scheme val="minor"/>
      </rPr>
      <t xml:space="preserve"> HDD 500 GB  (SSD 256 GB Optional) </t>
    </r>
    <r>
      <rPr>
        <b/>
        <sz val="9"/>
        <color theme="1"/>
        <rFont val="Calibri"/>
        <family val="2"/>
        <scheme val="minor"/>
      </rPr>
      <t>I/O Ports</t>
    </r>
    <r>
      <rPr>
        <sz val="9"/>
        <color theme="1"/>
        <rFont val="Calibri"/>
        <family val="2"/>
        <scheme val="minor"/>
      </rPr>
      <t xml:space="preserve"> 1 x RS232 3 x USB3.0 1 x USB2.0 1 x HDMI 1 x Headphone 3.5 mm jack 1 x Microphone 3.5 mm jack 2 x WiFi antenna connector </t>
    </r>
    <r>
      <rPr>
        <b/>
        <sz val="9"/>
        <color theme="1"/>
        <rFont val="Calibri"/>
        <family val="2"/>
        <scheme val="minor"/>
      </rPr>
      <t>Operating system</t>
    </r>
    <r>
      <rPr>
        <sz val="9"/>
        <color theme="1"/>
        <rFont val="Calibri"/>
        <family val="2"/>
        <scheme val="minor"/>
      </rPr>
      <t xml:space="preserve"> : Windows 10</t>
    </r>
  </si>
  <si>
    <t>Licenza SOFTWARE cloud per la scuola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</si>
  <si>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Software cloud di creazione di contenuti didattici per docenti e studenti</t>
  </si>
  <si>
    <t xml:space="preserve">Software cloud GeniusBoard Impari </t>
  </si>
  <si>
    <t>Unica videata per il Docente per compilare il Registro Personale e il Registro di Classe; Associazione della Programmazione annuale all’attività giornaliera del Docente; Tipologia di Cloud leggero, rapido e accessibile; Compatibilità elevata (no app, no sincronizzazioni); Sistema di Comunicazione certifi¬cata tra tutti i soggetti della scuola; Soluzione integrata senza acquisto di pacchetti, ogni aggiornamento o nuova funzione è inclusa nel servizio</t>
  </si>
  <si>
    <t>Licenza SW Rete Didattica e Linguistico Didasoft 1 docente + 20 allievi</t>
  </si>
  <si>
    <t xml:space="preserve">LICENZE SOFTWARE DI RETE DIDATTICA MULTIMEDIALE 
Comprensiva del Laboratorio Linguistico Digitale Audio Attivo Comparativo
Il laboratorio da allestire dovrà avere le seguenti caratteristiche:
• Non deve richiedere l'installazione di alcun hardware aggiuntivo.
• Deve essere integrabile la rete dati, anche Wireless.
• La consolle di gestione deve essere implementata esclusivamente su PC, con la possibilità due monitor.
• Deve prevedere le seguenti funzionalità:
- Insegnamento collettivo: possibilità di distribuire la schermata della postazione docente a tutti o ad un gruppo di allievi (anche in finestra), disabilitando contestualmente il mouse e la tastiera delle postazioni destinatarie.
- Scambio tastiera e mouse: possibilità di passaggio del mouse e della tastiera da un qualsiasi computer ad un altro, permettendogli di proseguire l’attività dal momento in cui gli è stato "passato il gessetto".
- Gestione gruppi: possibilità di raggruppare gli studenti di un'aula in gruppi di lavoro indipendenti fra loro con la possibilità da parte del docente di intervenire e/o di controllare l’attività di uno qualsiasi dei gruppi creati.
- Insegnamento individuale o di gruppo: possibilità di definire che soltanto un singolo allievo o un gruppo di essi segua la lezione del docente.
- Blocco tastiera e mouse: il docente in qualsiasi momento deve poter bloccare la tastiera ed il mouse delle postazioni allievo senza interferire con l’applicativo attivo in quel momento sulle postazioni.
- Visualizzazione e controllo dell’attività svolta dagli allievi: in qualsiasi istante il docente deve poter seguire dalla propria postazione l’attività svolta da un singolo allievo e se lo ritiene necessario, deve potersi appropriare della tastiera e del mouse della postazione controllata.
- Anteprima di tutte le postazioni: attivando la modalità anteprima, il docente deve poter visualizzare contemporaneamente le miniature dei desktop di tutte le postazioni collegate.
- Allievo che spiega alla classe: possibilità di definire che un allievo impartisca una lezione ad un altro allievo o ad un gruppo di essi. L’insegnante deve poter controllare l’operato della postazione “sorgente” (ed eventualmente intervenire.
- Comunicazione Audio: possibilità di comunicazione audio tra le postazioni attraverso l'uso di cuffie con microfono e la trasmissione di qualsiasi fonte audio collegata alle schede audio dei computer. L'audio deve poter essere trasmesso contemporaneamente alle schermate o in modo indipendente.
- Richiesta d'aiuto: possibilità da parte degli allievi di inviare al docente un messaggio testuale d'aiuto ed il docente può rispondere in modo privato ad ogni allievo.
- Funzione appunti remoti: possibilità di utilizzare la funzione copia o taglia di Windows da un’applicazione attiva della postazione docente ed eseguire la funzione incolla nell’applicazione della postazione allievo selezionata.
- Funzione dark: possibilità di oscurare i monitor delle postazioni allievo.
- Funzione spegni PC allievi: possibilità di eseguire il comando di Windows “Chiudi sessione” contemporaneamente su tutte le postazioni allievo.
- Funzione accendi PC allievi: possibilità di accensione delle postazioni allievo.
- Funzione trasferisci file/avvia applicazione: possibilità di distribuzione di file di esercitazione agli allievi con possibilità di fare avviare contemporaneamente sulle postazioni selezionate le applicazioni che li gestiscono.
- Funzione raccolta file: possibilità del docente di raccogliere i file con l’esercitazione svolte dagli allievi sulla propria postazione.
- Gestione laboratori: possibilità di gestione di più classi e quindi più docenti che fanno lezione anche contemporaneamente sulla stessa rete di Istituto.
- Funzione appello/ottieni nomi: possibilità di ottenere i nomi degli allievi che stanno utilizzando le postazioni.
- Funzione gestione classi: il docente deve poter memorizzare per goni classe il registro con il riferimento dei nomi degli allievi.
- Funzione chat: possibilità di creare gruppi di discussione in modo tale che un numero qualsiasi di studenti possa, tramite una finestra di testo, conversare per iscritto con gli altri membri del gruppo di discussione. Il contenuto di ogni sessione di conversazione deve poter essere memorizzato per un riferimento futuro.
- Funzione dattilo: possibilità di oscurare i monitor delle postazioni allievo senza però bloccarne le tastiere in modo che gli studenti possano continuare a scrivere ed il docente possa verificare il loro operato direttamente sul proprio monitor.
- Funzione blocco dispositivi: possibilità di inibire l’utilizzo delle porte USB e delle stampanti sulle postazioni Allievo.
- Funzione software autorizzati/proibiti: possibilità di definire che sulle postazioni allievo possano essere eseguiti soltanto gli applicativi appartenenti ad una lista di “software autorizzati”, analogamente deve essere possibile definire una lista di “software proibiti” che non possono essere eseguiti.
- Funzione sondaggio/test: possibilità di creare ed inviare sondaggi/test a risposta multipla e vero/falso con la gestione dei tempi di riposta. Il risultato dei sondaggi/test deve poter essere salvato e viene automaticamente elaborato in un grafico ed una tabella riassuntiva.
- Funzione Controllo Web: possibilità di monitorare i siti web visitati dagli allievi, limitare o approvare l'uso di URL specifici e memorizzare lo storico dei siti visitati.
- Funzione navigazione guidata: Permette al Docente di avviare su ogni postazione Allievo la navigazione Internet su un link da lui definito.
- Funzione Film Real Time: possibilità di inviare in real time a tutto schermo ed in alta risoluzione film provenienti sia dal lettore DVD interno della postazione docente, che da fonti PAL/NTSC esterne. Deve essere possibile trasmettere contemporaneamente film diversi a più gruppi di allievi (gruppi video).
- Funzione Audio Attivo Comparativo: possibilità di gestire su tutte le postazioni un registratore linguistico digitale a doppia traccia per le esercitazioni di Audio Attivo Comparativo. deve essere possibile anche registrare e trasmettere fonti video/audio provenienti da DVD, VHS, decoder TV, Webcam.
Devono essere disponibili impostazioni linguistiche:
• controllare da remoto tutte le funzionalità dei registratori digitali degli allievi, impostando le attività di registrazione ed ascolto direttamente dalla consolle; 
• visualizzare lo stato dei registratori digitali degli allievi durante l'esercitazione individuale; 
• trasferire in tempo reale le lezioni e le esercitazioni; 
• preparare lezioni di audio attivo comparativo personalizzate, prelevando i brani anche da "vecchie" audiocassette; 
• digitalizzare e registrare l'audio su file ed attivare i comandi Play, Stop, Rec, Pausa, Avanzamento/Riavvolgimento rapido; 
• posizionarsi in tempo reale in qualsiasi punto del brano; 
• gestire separatamente la traccia master e quella slave;
• effettuare l'ascolto intercalato frase "master" ed esercitazione (registrazione) individuale; 
• visualizzare la rappresentazione grafica dell'onda sonora, sia quella master che quella slave; 
• visualizzare nella finestra master filati e contemporaneamente registrare sulla traccia slave l’audio del filmato e/o quello dell’esercitazione allievo;
• visualizzare note di testo sincronizzate con l’audio.
</t>
  </si>
  <si>
    <t>Laboratorio scientifico portatile con sensori integrati e display; Sensori: Pressione dell'aria, temperatura ambiente, corrente, distanza (movimento), temperatura esterna, GPS, luce, microfono, pH, umidità relativa, suono, input universale, tensione; Autonomia oltre 150 ore di durata della batteria; Connettività Wireless Bluetooth e GPS integrato; Cavo USB 2.0; Sistema Operativo Windows, Mac, iOS, Android, Linux; Software Licenza SOFTWARE didattico per computer: Gestione Grafici; Funzioni avanzate e strumenti per i grafici; Quaderno degli esperimenti; Google Maps con sistemi di posizionamento globale (GPS). App per iOS e Android: Gestione dei file; Gestione dei Lab; Manipolazione dei grafici; Analisi dei dati; Quaderno degli esperimenti.</t>
  </si>
  <si>
    <t>Laboratorio scientifico portatile con sensori integrati e display; Sensori: Pressione dell'aria, temperatura ambiente, pressione barometrica, colorimetro, conducibilità, ossigeno disciolto, temperatura esterna, GPS, frequenza cardiaca, luce, pH, umidità relativa, termocoppia, torbidità, input universale; Autonomia oltre 150 ore di durata della batteria; Connettività Wireless Bluetooth e GPS integrato; Cavo USB 2.0; Sistema Operativo Windows, Mac, iOS, Android, Linux; Software Licenza SOFTWARE didattico per computer: Gestione Grafici; Funzioni avanzate e strumenti per i grafici; Quaderno degli esperimenti; Google Maps con sistemi di posizionamento globale (GPS). App per iOS e Android: Gestione dei file; Gestione dei Lab; Manipolazione dei grafici; Analisi dei dati; Quaderno degli esperimenti.</t>
  </si>
  <si>
    <t>Accessorio per GeniusBoard® Lab. Misurazione CO2; Intervallo: 0 a 5.000 ppm; Precisione: ±200 ppm</t>
  </si>
  <si>
    <t>Accessorio per GeniusBoard® Lab. Misurazione Temperatura esterna; Intervallo: -25 a +125 °C; Precisione: ±2 °C</t>
  </si>
  <si>
    <t>Accessorio per GeniusBoard® Lab. Misurazione Respirazione; Intervallo: -200 a +200 L/min</t>
  </si>
  <si>
    <t>Accessorio per GeniusBoard® Lab. Misurazione Frequenza Cardiaca; Intervallo: 0 a 5V</t>
  </si>
  <si>
    <t>Accessorio per GeniusBoard® Lab. Misurazione Tenzione;Intervallo: -10 V a + 10V; Precisione: ± 2%</t>
  </si>
  <si>
    <t>Accessorio per GeniusBoard® Lab. Misurazione Corrente; Intervallo: -250 a +250mA; Precisione: ±4%</t>
  </si>
  <si>
    <t>Accessorio per GeniusBoard® Lab. Misurazione Campo Magnetico; Intervallo doppio: ±10mT, ±0.2mT; Precisione: ±5%</t>
  </si>
  <si>
    <t>Accessorio per GeniusBoard® Lab. Captatore fotoelettrico. Tempo di salita / caduta: 1ms;  Larghezza Gate: 76,6 millimetri; Sorgente di luce: Infra-rossi; Indicatore: LED verde</t>
  </si>
  <si>
    <t>Accessorio per GeniusBoard® Lab.</t>
  </si>
  <si>
    <t>Accessorio per GeniusBoard® Lab. Misurazioni: Forza, accelerazione a 3 assi; Comunicazione: senza fili (Bluetooth) e USB; Gamma Forza: ± 50 N; Intervallo di accelerazione: ± 8 g; Frequenza di campionamento: 500 Hz; Alimentatore esterno: 12VDC, adattatore CA; Batteria ricaricabile: Singolo 3.7V Li-PO cellule.</t>
  </si>
  <si>
    <t>Stampante 3D con display LCD; Gruppo estrusore su bronzine per garantire un uso prolungato senza preoccupazioni, la bobina del filamento viene alloggiata nel fianco destro della carrozzeria.;  Controllo stampante da remoto Wi-Fi; L'illuminazione è RGB variabile: BLU macchina in stand by, GIALLO macchina in riscaldamento, VERDE macchina pronta per la stampa, BIANCO durante la stampa; 
-  Area di stampa mm. X 280 - Y 170 - Z 170
- Alimentazione 24 volt
- Display LCD mm. 75 x 25 h.
-  connettività USB/SD e letto di stampa freddo (con testina che si riscalda in funzione)
- Manopola di regolazione per temperatura, velocità di stampa,  accelerazione,    quantità materiale di estrusione
- 100% prodotta in Italia
- Telaio in acciaio tagliato a laser e saldato
- Microprocessore a 32 bit con coprocessore matematico
- Motori controllati a 1/32 di step
- Firmware proprietario , possibilità di upgrade
- Controllo stampante da remoto Wi - Fi 
- Marcatura CE
- Superficie di stampa con specchio con lamina antinfortunistica
- Dispone di un contatore (ore di stampa effettuate) per ottimizzare la manutenzione ordinaria e valutare correttamente il valore;</t>
  </si>
  <si>
    <t xml:space="preserve">Risoluzione 5 mega pixels- 2592×1944
Sensore HD CMOS
Requisiti di Sistema (minimo) CPU P4, Windows XP, MS Direct 9.0, Vista, Win7
Colore dell’immagine 24 Bit
Dimensione cattura ≤A4
Frame rate 15fps
Tasso trasmissione Wireless: 
Interfaccia USB2.0
Fonte luminosa 2 LED
Formato immagine JPG,BMP,GIF,TIF,PNG
Formato video Flv, mp4
Formato documento PDF/DOC/TXT/RTF/XLS
Elaborazione delle immagini luminosità, contrasto, nitidezza, saturazione, gamma, rotazione, capovolgi, ecc
Kit di vendita Document camera, piattaforma A4 pieghevole, cavo USB
Peso minore di 1 kg </t>
  </si>
  <si>
    <t>Il robot deve essere assemblabile; 3 Modelli; Materiale ABS,vABS+PC Plastic; 
Parti componenti 253 pezzi; Servomotori 4 pezzi; Peso del prodotto 1.8kg; Tensione di alimentazione DC6.8V-DC9.6V (Typical Value：7.4V); Alimentazione Batteria al litio; Sistemi compatibili Android 4.0.3 e versioni successive, IOS7.0 e versioni successive;  Connessione Bluetooth3.0/4.0 BLE+EDR; 
Età consigliata 6 anni in su, pre-scolare/scuola primaria.</t>
  </si>
  <si>
    <t>Il robot deve essere assemblabile; 3 Modelli; Materiale ABS,vABS+PC Plastic; Parti componenti 293 pezzi; Servomotori 3 pezzi; Peso del prodotto 1.8kg; Tensione di alimentazione DC6.8V-DC9.6V (Typical Value：7.4V); Alimentazione Batteria al litio; Sistemi compatibili Android 4.0.3 e versioni successive, IOS7.0 e versioni successive;  Connessione Bluetooth3.0/4.0 BLE+EDR; Sensore di distanza a infrarossi; Età consigliata 6 anni in su, pre-scolare/scuola primaria</t>
  </si>
  <si>
    <t>Jimu Robot Astrobot Kit</t>
  </si>
  <si>
    <t>Il robot deve essere assemblabile; 5 Modelli; Materiale ABS,vABS+PC Plastic; Parti componenti 397 pezzi; Servomotori 5 pezzi; 2 LED; Peso del prodotto 1.8kg; Tensione di alimentazione DC6.8V-DC9.6V (Typical Value：7.4V); Alimentazione Batteria al litio; Sistemi compatibili Android 4.0.3 e versioni successive, IOS7.0 e versioni successive;  Connessione Bluetooth3.0/4.0 BLE+EDR; Età consigliata 8 anni in su, scuola primaria</t>
  </si>
  <si>
    <t>Il robot deve essere assemblabile; 1 Modello; Materiale ABS,vABS+PC Plastic, POM; Parti componenti 190 pezzi; Servomotori 6 pezzi; Peso del prodotto 1.8kg; Tensione di alimentazione DC6.8V-DC9.6V (Typical Value：7.4V); Alimentazione Batteria al litio; Sistemi compatibili Android 4.0.3 e versioni successive, IOS7.0 e versioni successive; Connessione Bluetooth3.0/4.0 BLE+EDR; Snesore di distanza infrarossi; Età consigliata 9 anni in su, scuola primaria/secondaria</t>
  </si>
  <si>
    <t>Il robot deve essere assemblabile; 5 Modelli; Materiale ABS,vABS+PC Plastic; Parti componenti 372 pezzi; Servomotori 7 pezzi; Peso del prodotto 2.18kg; Tensione di alimentazione DC6.8V-DC9.6V (Typical Value：7.4V); Alimentazione Batteria al litio; Sistemi compatibili Android 4.0.3 e versioni successive, IOS7.0 e versioni successive; Connessione Bluetooth3.0/4.0 BLE+EDR; SEtà consigliata scuola primaria/secondaria</t>
  </si>
  <si>
    <t>Il robot deve essere assemblabile; 6 Modelli; Materiale ABS,vABS+PC Plastic; Parti componenti 675 pezzi; Servomotori 16 pezzi; Peso del prodotto 3.65kg; Tensione di alimentazione DC6.8V-DC9.6V (Typical Value：7.4V); Alimentazione Batteria al litio; Sistemi compatibili Android 4.0.3 e versioni successive, IOS7.0 e versioni successive; Connessione Bluetooth3.0/4.0 BLE+EDR; SEtà consigliata scuola secondaria</t>
  </si>
  <si>
    <t>Sensori immagine fino a 2M Pixel; Intervallo del Focus Da 0 mm a 40mm; Snapshot Software o Hardware; Risoluzione video 1600x1200, 1280x1024, 640x480; Luce Interna, 4 LED Bianchi; Ratio ingrandimento Da 25X a 200X; Alimentazione DC 5V dalla porta USB; Interfaccia USB 2.0; Supporto fisso Incluso il supporto per qualsiasi angolo di visualizzazione; Dimensioni 112 mm (L) X 33 mm (R); Peso 320 gr</t>
  </si>
  <si>
    <t>Sedia Unico pezzo, totalmente prodotte in polipropilene con il metodo di iniezione di gas; Leggera, resistente, lavabile, per ambienti interni ed esterni, 100% riciclabile, facilmente impilabile; Diversi colori; Feritoia per facile spostamento delle sedie; Dimensione 50 x 50 x 51. Certificazioni EN 1729-1</t>
  </si>
  <si>
    <t>Struttura in tubolare metallico da mm. 28; Saldature a filo continuo; Verniciatura con polveri epossidiche, spessore min. 60 μm (micron);  Monoscocca anatomica realizzata in poliuretano che permette una flessione dello schienale fino a 12° o in polipropilene, munita di foro per una facile presa; Ripiano di scrittura in pannello multistrato E1 da mm. 18 con rivestimento sulle due facce in laminato plastico da mm. 0,9 di spessore, munita di incavo poggia-penne. Meccanismo di regolazione del ripiano di scrittura che permette lo spostamento destra/sinistra e la rotazione dello stesso fino a 180° sul braccio e 90° del ripiano. Ripiano di appoggio spazio per borsa, zaino, pc e libri, realizzata in lamiera forata ed anello portabottiglie; Ruote piroettanti e gommate; Certificazioni EN 1729-1 sul prodotto; ISO 9001:2008, ISO 14001:2004, BS OHSAS 18001:2007, FSC, BEST del produttore.</t>
  </si>
  <si>
    <t>Tavolo trapezio per composizione ottagonale, con ruote, certificazione UE</t>
  </si>
  <si>
    <t>Tavolo trapezio per composizione ottagonale Struttura portante n.4 gambe verticali in tubolare da mm. 50x1,5 a cui sono saldate di testa le barre di collegamento perimetrali in tubo da mm. 40x20x1,5; Saldature a filo continuo; Dimensioni lato lungo cm. 90 – lato obliquo cm. 50 – base cm. 50; Composizione adatto a composizione ottagonale; ingombro della composizione ottagonale con 8 trapezi diam. 217 cm; Verniciatura con polveri epossidiche, spessore min. 60 μm (micron). Piano di scrittura trapezoidale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</si>
  <si>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Tavolo trapezio per composizione esagolale, con ruote, certificazione UE</t>
  </si>
  <si>
    <t>Tavolo trapezio per composizione esagonale con n.4 gambe verticali in tubolare da mm. 50x1,5 a cui sono saldate di testa le barre di collegamento perimetrali in tubo da mm. 40x20x1,5. Saldature a filo continuo lato lungo cm. 86 – lato obliquo cm. 46 – base cm. 40  adatto a composizione esagonale ingombro della composizione esagonale con 6 trapezi 172x149 cm con polveri epossidiche, spessore min. 60 μm (micron). trapezoidale in pannello truciolare con rivestimento sulle due facce in laminato plastico da mm. 0,9 di spessore con finitura antigraffio nella faccia d’uso (è espressamente escluso l’uso di nobilitato melaminico) a vista a sezione esterna bombata (è espressamente escluso l’uso di bordi perimetrali in abs o in altro materiale) con speciali viti ad ala larga passanti nei tubolari perimetrali piroettanti alla base per le gambe anteriori ed puntali in plastica ad alette inestraibili per le gambe posteriori Certificazioni EN 1729-1 e EN 1729-2 sul prodotto ISO 9001:2008, ISO 14001:2004, BS OHSAS 18001:2007, FSC, BEST del produttore</t>
  </si>
  <si>
    <t>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cerchio con rientranza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</si>
  <si>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con cerchio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</si>
  <si>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4 unità iMOLEARN, 4 Sensori di movimento (MDM) con 1 dongle</t>
  </si>
  <si>
    <t>Struttura portante pouf cubico in polipropilene espanso (EPP), riciclabile e resistente. Il cubo può comporsi in diverse forme, tra cui un cerchio perfetto costituito da 24 cubi. Dimensione 90 x 63 x 21 mm; Peso inferiore ai 2 kg; Elettronica all’interno dei cubi è possibile inserire un Motion Detection Module che rilevi il movimento e lo trasmetta tramite il dongle al software; Connessione tramite Bluetooth, un singolo dongle può connettere fino a 12 cubi; Software per connettere e gestire i cubi, percepisce i movimenti dei cubi e si interfaccia con le attività predisposte nel software cloud.</t>
  </si>
  <si>
    <t>Mobiletto porta notebook fino a 19’’; Compatibilità con ogni modello di LIM; Spessore minore di 13 cm in modalità chiusa; Apertura a ribaltina, con ribaltina reggi notebook e doppia banda elastica; N.2 pistoni a gas; Serratura con chiave e predisposizione per n.2 lucchetti; Angolari in gomma; Gestione cavi con Aperture sui lati per consentire il passaggio dei cablaggi</t>
  </si>
  <si>
    <t>Supporto 3in1 x proiettori interattivi a pavimento</t>
  </si>
  <si>
    <t>OneForAll Sistema Portatile</t>
  </si>
  <si>
    <t xml:space="preserve">Permette l'uso da pavimento, da tavolo o da parete del proiettore per rendere interattive queste superfici.
Struttura facilmente trasportabile grazie a nr.2 rotelle incluse. Include montaggio da pavimento e da tavolo, installazione con i videoproiettori interattivi ultracorti. Struttura con ripiano per appoggio di computer portatile. Scatola porta cavi in plastica.
Struttura regolabile in altezza da 70 a 100 cm.
Opzione Tappetino con custodia, piastra per istallazione alta a parete, piastra per installazione del dispositivo interattivo touch per proiettore Epson.
</t>
  </si>
  <si>
    <t>Tappeto per proiezione a pavimento 100x160cm</t>
  </si>
  <si>
    <t>Tappeto per sistema portatile OneforAll</t>
  </si>
  <si>
    <t>Tappeto bianco 100x160 cm con custodia portatile rigida 108 cm</t>
  </si>
  <si>
    <t>Piedistallo per LIM da 75 ad 85 pollici di area attiva. Struttura con saliscendi bilanciato da una coppia di molle a gas con blocco di sicurezza. Trasportabilità con rotelle con freno di sicurezza, con possibilità di passaggio sotto le porte senza smontare il braccio porta-proiettore e il proiettore stesso. Staffa per proiettore a corto raggio integrata o piastra di collegamento per staffa do proiettori ultracorti. Gestione cavi con aperture sui lati per consentire il passaggio dei cablaggi</t>
  </si>
  <si>
    <t>Servizio di Videoconferenza in Cloud. 1 Stanza con 25 partecipanti per 36 mesi. 10 finestre video visualizzabili contemporaneamente. Possibilità di registrazione di videoconferenze, riunioni, lezioni sul PC del docente/moderatore nei formati: MP4, WM, WCONF. Le funzioni: videoconferenza punto-punto e multipunto (multiconferenza) ad alta definizione (almeno 1280x720); live chat; condivisione file video, desktop ed applicazioni; funzione whiteboard (lavagna interattiva condivisa); funzione co-browsing.</t>
  </si>
  <si>
    <t>Cuffia con microfono.</t>
  </si>
  <si>
    <t>Lavagna bianca SMIT</t>
  </si>
  <si>
    <t>Lavagna bianca</t>
  </si>
  <si>
    <t>Lavagna bianca elettronica</t>
  </si>
  <si>
    <t>eNote Board</t>
  </si>
  <si>
    <t>Interattivo LED da 65 pollici; 10 tocchi simultanei; Risoluzione 3840 x 2160 (16:9) - UHD; 16/7 Panel; superficie Antiglare   
Dimensione area attiva: 1429 mm(H)x 804 mm(V); Luminosità 400 cd/m2; Tempo di risposta: 9 ms; Ingressi:  2xHDMI2.0, DP1.2a, DVI, xUSB3.0, 1xUSB2.0, 1xVGA, 1xRS232, RJ12, Ethernet; Uscite:DP1.2a;Slot per PC formato OPS; QSG, Warranty Card, IB, Power Cord, Remote Control, RC Battery, Extension Brackets, IR Extender Cable.
Licenza SOFTWARE locale didattico gratuito per docenti e studenti. Il produttore della LIM deve essere ente certificato dal MIUR per la formazione del personale della scuola secondo Direttiva Ministeriale n.170/2016 (ex direttiva n. 90/2003).Garanzia 3 anni onsite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</si>
  <si>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con staffa 1024x768 XGA; 3 x LCD;  luminosità 3.100 ANSI LUMEN in modalità normale; contrasto 14.000:1; compatibilità video NTSC, PAL, SECAM; lampada 215 watt con durata di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che dal produttore del videoproiettore.  Certificazione CE e indicazione del massimo carico sopportato alla distanza massima; Ingresso video composito, ingresso S-video, VGA, 2x HDMI di cui una con supporto MHL; RCA, mini-jack stereo.Speaker integrato 1x16W.Garanzia EDU 3 anni -3000 ore lampada.</t>
  </si>
  <si>
    <t>Videoproiettore interattivo con 2 penne con staffa 1024x768 XGA; 3 x LCD;  luminosità 3.000 ANSI LUMEN in modalità normale; contrasto 6.000:1; compatibilità video NTSC, PAL, SECAM; lampada 235 watt con durata di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che dal produttore del videoproiettore.  Certificazione CE e indicazione del massimo carico sopportato alla distanza massima; Ingresso video composito, ingresso S-video, VGA, 2x HDMI di cui una con supporto MHL; RCA, mini-jack stereo.Speaker integrato 1x20W.Garanzia EDU 3 anni onsite del produttore con registrazione gratuita del prodotto.</t>
  </si>
  <si>
    <t>Piattaforma di collaudo Droni</t>
  </si>
  <si>
    <t>DronesBench</t>
  </si>
  <si>
    <t>Piattaforma di controllo e gestione per droni; software di analisi; diagnosi completa dello stato del drone; misurazione di: potenza elettrica assorbita; indice DronesBench (IDB) grammi sollevati per ogni watt di potenza spesa; potenza assorbita per kg di spinta; peso e spinta massima del drone; energia utilizzata; capacità reale batteria; posizione del baricentro.</t>
  </si>
  <si>
    <t>Hardware</t>
  </si>
  <si>
    <t>Software Cloud - Registro Elettronico - SW Linguisitico</t>
  </si>
  <si>
    <t>Strumenti scientifici - robotica - Stampante 3D - Dronebesch</t>
  </si>
  <si>
    <t>Audio - Accessori - Videoconferenza</t>
  </si>
  <si>
    <t>VIDPRO000088</t>
  </si>
  <si>
    <t>STA3DGEN</t>
  </si>
  <si>
    <t>KKTEACHBUSFOUR</t>
  </si>
  <si>
    <t>ENOTE46</t>
  </si>
  <si>
    <t>ONEFORALL</t>
  </si>
  <si>
    <t>ONEFORALLTAPP</t>
  </si>
  <si>
    <t>LAVAGNA MAGNETICA SMIT Softline cod. 11103.338 200x120 IN ACCIAIO SMALTATO OPACO
Lavagna di alta qualità da acciaio smaltato bianco (800ºC). 
Profilo in alluminio anodizzato softline con angoli sintetici grigi. 
Incluso materiale di montaggio e vassoio da 30 cm.</t>
  </si>
  <si>
    <t>videoproiettori ad ottica ultracorta per LIM</t>
  </si>
  <si>
    <t>Videoproiettori ad ottica ultracorta per LIM</t>
  </si>
  <si>
    <t>Link alla Scheda tecnica del Prodotto e linee guida</t>
  </si>
  <si>
    <t>Descrizione per capitolato</t>
  </si>
  <si>
    <t>Apparati di rete</t>
  </si>
  <si>
    <t>Architettura per la realizzazione e gestione di rete LAN/WLAN con 10 access Point;
Modulo per lo storage; 
Architettura per IPTV.</t>
  </si>
  <si>
    <t>Architettura per la realizzazione e gestione di rete LAN/WLAN con 10 access Point, include:
- n. 1 Gateway integrato di gestione delle reti cablate e Wi-Fi, funzioni principali: 
protezione completa della rete interna (firewall), con possibilità di pubblicare su Internet (esporre) servizi, in modo selettivo; separazione, su porte diverse, di reti interne diverse; governo delle attività Internet degli utenti interni, riconoscendoli per nome utente (e non solo per indirizzo IP); modalità di accesso ad Internet differenziate, ad es. per uffici, docenti, alunni; limitazione della navigazione per fasce orarie, per tempo massimo di navigazione e traffico massimo di navigazione; configurabile in lingua italiana attraverso pagine web; funzioni di Network Controller, Wi-Fi Network Management, Hotspot Controller, VPN concentrator; espandibile con le funzionalità opzionali di: SMS server, Cloud Storage, Mail server, Protocollo informatico, Fax server, Centralino telefonico VoIP.
- n. 10 Access Point 2.4 GHz
- n. 1 Switch 10 porte 10/100/1000 
- n. 3 Switch 5 porte 10/100 PoE
Modulo per lo storage e la produzione di contenuti integrativi multimediali, include: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Architettura per IPTV: gestione e diffusione di contenuti multimediali, include
- n. 1 modulo per gestione e diffusione di contenuti multimediali
- n. 5 Player HDMI</t>
  </si>
  <si>
    <t>Architettura per la gestione di rete LAN/WLAN esistente;
Modulo per lo storage;
Architettura per IPTV.</t>
  </si>
  <si>
    <r>
      <rPr>
        <sz val="11"/>
        <color rgb="FF333333"/>
        <rFont val="Calibri"/>
        <family val="2"/>
        <charset val="1"/>
      </rPr>
      <t xml:space="preserve">Architettura per la gestione di rete LAN/WLAN esistente, include:
</t>
    </r>
    <r>
      <rPr>
        <sz val="11"/>
        <color rgb="FF333333"/>
        <rFont val="Calibri"/>
        <family val="2"/>
      </rPr>
      <t xml:space="preserve">- n. 1 Gateway integrato di gestione delle reti cablate e Wi-Fi, funzioni principali: 
protezione completa della rete interna (firewall), con possibilità di pubblicare su Internet (esporre) servizi, in modo selettivo; separazione, su porte diverse, di reti interne diverse; governo delle attività Internet degli utenti interni, riconoscendoli per nome utente (e non solo per indirizzo IP); modalità di accesso ad Internet differenziate, ad es. per uffici, docenti, alunni; limitazione della navigazione per fasce orarie, per tempo massimo di navigazione e traffico massimo di navigazione; configurabile in lingua italiana attraverso pagine web; funzioni di Network Controller, Wi-Fi Network Management, Hotspot Controller, VPN concentrator; espandibile con le funzionalità opzionali di: SMS server, Cloud Storage, Mail server, Protocollo informatico, Fax server, Centralino telefonico VoIP.
Modulo per lo storage e la produzione di contenuti integrativi multimediali, include: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t>
    </r>
    <r>
      <rPr>
        <sz val="11"/>
        <color rgb="FF333333"/>
        <rFont val="Calibri"/>
        <family val="2"/>
        <charset val="1"/>
      </rPr>
      <t>Architettura per IPTV: gestione e diffusione di contenuti multimediali, include
- n. 1 modulo  per gestione e diffusione di contenuti multimediali
- n. 5 Player HDMI</t>
    </r>
  </si>
  <si>
    <t>Architettura per lo storage;
Architettura per IPTV.</t>
  </si>
  <si>
    <r>
      <rPr>
        <sz val="11"/>
        <color rgb="FF333333"/>
        <rFont val="Calibri"/>
        <family val="2"/>
      </rPr>
      <t xml:space="preserve">Architettura per lo storage e la produzione di contenuti integrativi multimediali, include:
- n. 1 piattaforma hardware di Local-Cloud Storage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
</t>
    </r>
    <r>
      <rPr>
        <sz val="11"/>
        <color rgb="FF333333"/>
        <rFont val="Calibri"/>
        <family val="2"/>
        <charset val="1"/>
      </rPr>
      <t>Architettura per IPTV: gestione e diffusione di contenuti multimediali, include
- n. 1 modulo per gestione e diffusione di contenuti multimediali
- n. 5 Player HDMI</t>
    </r>
  </si>
  <si>
    <t>Architettura per lo storage.</t>
  </si>
  <si>
    <t>Architettura per lo storage e la produzione di contenuti integrativi multimediali, include:
- n. 1 piattaforma hardware di Local-Cloud Storage
- n. 1 modulo Local-Cloud Storage, funzioni principali: 
Sistema di archiviazione digitale fisicamente interno alla scuola; Possibilità di consentire l'accesso anche esternamente alla scuola via web e tramite app per smartphone; Configurabile come unità di rete per sistemi operativi per PC (es. Windows); Storage di base: circa 1 TB;  Possibilità di capacità maggiori e architetture RAID.</t>
  </si>
  <si>
    <t>Architettura per IPTV.</t>
  </si>
  <si>
    <t>Architettura per IPTV: gestione e diffusione di contenuti multimediali, include
- n. 1 piattaforma Hardware per IPTV
- n. 1 modulo per gestione e diffusione di contenuti multimediali
- n. 5 Player HDMI</t>
  </si>
  <si>
    <t>Rete LAN e WIFI</t>
  </si>
  <si>
    <t>Strumenti scientifici - Robotica - Stampante 3D - Dronebesch</t>
  </si>
  <si>
    <t>Gateway Majornet; switch e access point</t>
  </si>
  <si>
    <t>Majornet avMatrix IPTV</t>
  </si>
  <si>
    <t xml:space="preserve">Tablet 9,7" IOS 32GB WIFI  Display Retina Sistema operativo IOS 10,xx inclusa piattaforma di fruizione contenuti e corsi  sviluppati sulla stessa APP da fornire nel dispositivo. Applicazioni per alunni con BES in grado di gestire lo screenreader, per la disabilità motoria, per ipovedenza e Ipoacusia, autismo. i dispositivi devono essere inseriti su piattaforma mdm dello stesso produttore con attivazione del  codice seriale su accont scolastico del produttore effettuato dall'azienda fornitrice. Applicazione per la produzione dei contenuti scolastici (lezioni)  recording in realtim Applicazione di Test e quiz per docente e studente. Applicazione per lo sviluppo del pensiero computazionale dello stesso produttore del tablet. Applicazioni di gestione e controllo della classe attraverso software  incluso. </t>
  </si>
  <si>
    <t>Tablet 9,7" IOS 32GB WIFI</t>
  </si>
  <si>
    <t>Custodia per tablet 9,7''</t>
  </si>
  <si>
    <t>Custodia iPad</t>
  </si>
  <si>
    <t>Custodia resistente agli urti per tablet superfice esterna antiscivolo inclusa di sostegno.</t>
  </si>
  <si>
    <t>Pc All-in-One</t>
  </si>
  <si>
    <t xml:space="preserve">Personal Computer con sistema operativo MAC OS X, inclusa APP di creazone di Libri digitali multituouch fruibile da dispositivi IOS e in formato epub da tutti i dispositivi. APP per la creazione di corsi e libri digitali inclusa fruibile dalla stessa APP.
Display 21,5" ProcessoreIntel Core i5 
8GB di LPDDR3 a 1867MHz
Disco rigido Serial ATA da 1TB a 5400 giri/min
Intel HD Graphics 6000Mouse bth dello stesso produttire del computer, Keyboard con tastierino numerico (italiano) e manuale utente (italiano) dello stesso produttore del computer </t>
  </si>
  <si>
    <t>Dispositivo di Mirroring AirPlay 32GB nativa IOS e MACOSX, incluso cavo HDMi 5MT</t>
  </si>
  <si>
    <t>Mirroring per IOS</t>
  </si>
  <si>
    <t>Accessorio per dispositivo IOS con intelligenza artificiale con mirror incluso playset già inclusi per operazioni matematiche, materia artistiche, puzzle, compleamento parole. Possibilità di disegnare su carta  ed interagire con l'applicazione per IOS. Kit Coding incluso</t>
  </si>
  <si>
    <t>"Sviluppo ed integrazione di una soluzione proprietaria di Mobile Device Management con fornitura di Sistema operativo server su dispositivo OSX,  con almeno due soluzioni  interscambiabili. Non saranno accettate soluzioni esterne al sistema operativo nè saranno prese in considerazione soluzioni con canoni o limitate per numero di utenti.
Attraverso queste configurazioni dovrà essere possibile effettuare una configurazione e gestire dei profili sui dispositivi mobili IOS e MACOSX.
Con tale soluzione il responsabile IT, dietro opportuna formazione da ritenersi inclusa nel progetto, potrà aggiornare, imporre limitazioni d'uso sui dispositivi, filtrare contenuti web,  utilizzo di APP in modalità esclusiva, filtro dei dispositivi di mirroring.
Dovrà essere inoltre possibile implementare un servizio di School Manager, per acquistare contenuti, configurare la registrazione automatica dei dispositivi mobili , creare account per gli studenti e lo staff e di configurare corsi sulla piattaforma di distribuzione corsi implemenatata sui tablel IOS, acquistare app o altri materiali di apprendimento e creare account per lo staff, i docenti e gli studenti, dovrà essere possibile gestire le password dei tablet, gestire l'assegnazione degli ID utente anche senza mail, potere gestire la visione sul tablet del docente di ciò che stanno facendo gli studenti su proprio dispositivo, potere gestire anche i dispositivi riparati, gestire le assegnazioni sui tablet anche per sedi. Creazione di una gestione di acquisti di più licenze contemporamente con l'opportunità di gestire il prestito delle APP e la ri-assegnazione. Possibilità di potere acquistare le APP senza carte di credito o ricariche. Possibilità di potere gestire lo sharing del dispositivi (che lo supportano) con accesso multiutente gestito da server cache. Il sistema dovrà anche permettere di potere inserire i dispositivi IOS in un sistema di autoregistrazione dei dispositivi che consente alla scuola di prendere in supervisione i dispositivi. Per tale operazione l’azienda fornitrice dovrà potere essere in grado di assegnare tali dispositivi al sistema del produttore dei tablet attraverso apportuna comunicazione dei seriali."</t>
  </si>
  <si>
    <t>MDM</t>
  </si>
  <si>
    <t>Software  Mobile Device Management per IOS</t>
  </si>
  <si>
    <t>Apple iPad</t>
  </si>
  <si>
    <t xml:space="preserve">Apple IMAC 21,5 Pc All-in-One </t>
  </si>
  <si>
    <t>Apple TV</t>
  </si>
  <si>
    <t>porta Apple TV TotalMount Pro di Innovelis</t>
  </si>
  <si>
    <t>Sistema di montaggio per Dispositivo di Mirroring AirPlay</t>
  </si>
  <si>
    <t>Sistema di montaggio flessibile ti permette di agganciare il dispositivo al retro del televisore. Semplifica l'installazione, include base di ricarica e 2 avvolgi cavi.</t>
  </si>
  <si>
    <t>Droide interattivo Star Wars. Riconosce, reagisce e risponde ai comandi vocali. Comandabile da smartphone o tablet, impara dalle abitudini: include le modalità pattuglia e riproduzione registrazioni olografiche. Basetta per ricarica a induzione inclusa. Incluso il tappeto allenante.</t>
  </si>
  <si>
    <t>Sfera robot intelligente e interattiva. Grazie al linguaggio OVAL a blocchi visivi (basato su C), Sphero introduce la programmazione a bambini e ragazzi. Varie APP gratuite, community per condividere i programmi. Guscio esterno trasparente, basetta per ricarica inclusa. Protocollo Bluetooth SMART.</t>
  </si>
  <si>
    <t>BB8 Sphero</t>
  </si>
  <si>
    <t>Robot per coding</t>
  </si>
  <si>
    <t>Dispostivo per intelligenza artificiale ed attività di codingper l'infanzia e la primaria</t>
  </si>
  <si>
    <t>Sphero mod. K001ROW</t>
  </si>
  <si>
    <t>Sphero mod. R001TRW</t>
  </si>
  <si>
    <t>iTunes Card</t>
  </si>
  <si>
    <t>Credito per acquisti su piattaforma centralizzata del produttore dei tablet IOS per acquistare senza carta di credito o ricariche.</t>
  </si>
  <si>
    <t>Carta per l'acquisto di app</t>
  </si>
  <si>
    <t>GeniusBoard® STable</t>
  </si>
  <si>
    <t>Struttura per rendere un display touch un tavolo interattivo. Ingombro struttura 66 x 120 cm; Altezza struttura 65 cm; Ripiano porta notebook 48 x 30 x 4,5 cm; porta notebook fino a 17 pollici; Display compatibile da 55 a 70 pollici; Ruote nr. 4 gommate di cui 2 frenanti; Attacco VESA 400x400 o 600x400; Struttura in profilato di acciaio verniciato a polveri epossidiche antigraffio; Opzioni ripiano porta notebook a scomparsa</t>
  </si>
  <si>
    <t>Supporto per rendere tavolo interattivo un display touch da 55 a 70 pollici</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</si>
</sst>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 #,##0.00;[Red]\-&quot;€&quot;\ #,##0.00"/>
    <numFmt numFmtId="41" formatCode="_-* #,##0_-;\-* #,##0_-;_-* &quot;-&quot;_-;_-@_-"/>
    <numFmt numFmtId="44" formatCode="_-&quot;€&quot;\ * #,##0.00_-;\-&quot;€&quot;\ * #,##0.00_-;_-&quot;€&quot;\ * &quot;-&quot;??_-;_-@_-"/>
    <numFmt numFmtId="43" formatCode="_-* #,##0.00_-;\-* #,##0.00_-;_-* &quot;-&quot;??_-;_-@_-"/>
    <numFmt numFmtId="164" formatCode="#,##0_ ;\-#,##0\ "/>
    <numFmt numFmtId="165" formatCode="_-&quot;€ &quot;* #,##0.00_-;&quot;-€ &quot;* #,##0.00_-;_-&quot;€ &quot;* \-??_-;_-@_-"/>
    <numFmt numFmtId="166" formatCode="_-&quot;$&quot;* #,##0.00_-;\-&quot;$&quot;* #,##0.00_-;_-&quot;$&quot;* &quot;-&quot;??_-;_-@_-"/>
    <numFmt numFmtId="167" formatCode="00\.00000\.000"/>
    <numFmt numFmtId="168" formatCode="&quot;$&quot;#,##0;\-&quot;$&quot;#,##0"/>
    <numFmt numFmtId="169" formatCode="_-&quot;€&quot;* #,##0.00_-;\-&quot;€&quot;* #,##0.00_-;_-&quot;€&quot;* &quot;-&quot;??_-;_-@_-"/>
    <numFmt numFmtId="170" formatCode="_(&quot;$&quot;* #,##0.00_);_(&quot;$&quot;* \(#,##0.00\);_(&quot;$&quot;* &quot;-&quot;??_);_(@_)"/>
    <numFmt numFmtId="171" formatCode="_([$€]* #,##0.00_);_([$€]* \(#,##0.00\);_([$€]* &quot;-&quot;??_);_(@_)"/>
    <numFmt numFmtId="172" formatCode="_-&quot;$&quot;* #,##0_-;\-&quot;$&quot;* #,##0_-;_-&quot;$&quot;* &quot;-&quot;_-;_-@_-"/>
    <numFmt numFmtId="173" formatCode="0.00_)"/>
    <numFmt numFmtId="174" formatCode="_(&quot;$&quot;* #,##0_);_(&quot;$&quot;* \(#,##0\);_(&quot;$&quot;* &quot;-&quot;_);_(@_)"/>
    <numFmt numFmtId="175" formatCode="_-[$€]* #,##0.00_-;\-[$€]* #,##0.00_-;_-[$€]* \-??_-;_-@_-"/>
    <numFmt numFmtId="176" formatCode="_-* #,##0.00\ [$€]_-;\-* #,##0.00\ [$€]_-;_-* &quot;-&quot;??\ [$€]_-;_-@_-"/>
    <numFmt numFmtId="177" formatCode="[$€-410]\ #,##0.00;[Red]\-[$€-410]\ #,##0.00"/>
  </numFmts>
  <fonts count="93">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b/>
      <i/>
      <sz val="9"/>
      <color theme="1"/>
      <name val="Calibri"/>
      <family val="2"/>
      <scheme val="minor"/>
    </font>
    <font>
      <b/>
      <sz val="20"/>
      <color rgb="FF92D050"/>
      <name val="Wingdings"/>
      <charset val="2"/>
    </font>
    <font>
      <b/>
      <sz val="20"/>
      <color theme="1"/>
      <name val="Calibri"/>
      <family val="2"/>
      <scheme val="minor"/>
    </font>
    <font>
      <u/>
      <sz val="10"/>
      <color theme="10"/>
      <name val="Calibri"/>
      <family val="2"/>
      <scheme val="minor"/>
    </font>
    <font>
      <b/>
      <sz val="14"/>
      <color theme="1"/>
      <name val="Calibri"/>
      <family val="2"/>
      <scheme val="minor"/>
    </font>
    <font>
      <b/>
      <sz val="14"/>
      <color rgb="FFFF0000"/>
      <name val="Calibri"/>
      <family val="2"/>
      <scheme val="minor"/>
    </font>
    <font>
      <b/>
      <sz val="11"/>
      <color rgb="FFFF0000"/>
      <name val="Calibri"/>
      <family val="2"/>
      <scheme val="minor"/>
    </font>
    <font>
      <b/>
      <i/>
      <sz val="12"/>
      <color theme="1"/>
      <name val="Calibri"/>
      <family val="2"/>
      <scheme val="minor"/>
    </font>
    <font>
      <sz val="10"/>
      <name val="Arial"/>
    </font>
    <font>
      <sz val="10"/>
      <name val="Arial"/>
      <family val="2"/>
    </font>
    <font>
      <sz val="9"/>
      <color rgb="FF333333"/>
      <name val="Calibri"/>
      <family val="2"/>
      <scheme val="minor"/>
    </font>
    <font>
      <sz val="9"/>
      <name val="Calibri"/>
      <family val="2"/>
      <scheme val="minor"/>
    </font>
    <font>
      <sz val="9"/>
      <color rgb="FFFF0000"/>
      <name val="Calibri"/>
      <family val="2"/>
      <scheme val="minor"/>
    </font>
    <font>
      <b/>
      <sz val="10"/>
      <color theme="1"/>
      <name val="Calibri"/>
      <family val="2"/>
      <scheme val="minor"/>
    </font>
    <font>
      <sz val="11"/>
      <color rgb="FF000000"/>
      <name val="Calibri"/>
      <family val="2"/>
      <charset val="1"/>
    </font>
    <font>
      <sz val="10"/>
      <color rgb="FF000000"/>
      <name val="Calibri"/>
      <family val="2"/>
      <charset val="1"/>
    </font>
    <font>
      <u/>
      <sz val="11"/>
      <color rgb="FF0000FF"/>
      <name val="Calibri"/>
      <family val="2"/>
      <charset val="1"/>
    </font>
    <font>
      <u/>
      <sz val="9"/>
      <color rgb="FF0000FF"/>
      <name val="Calibri"/>
      <family val="2"/>
      <charset val="1"/>
    </font>
    <font>
      <sz val="9"/>
      <color indexed="81"/>
      <name val="Tahoma"/>
      <charset val="1"/>
    </font>
    <font>
      <b/>
      <sz val="9"/>
      <color indexed="81"/>
      <name val="Tahoma"/>
      <charset val="1"/>
    </font>
    <font>
      <sz val="11"/>
      <color rgb="FF3F3F76"/>
      <name val="Calibri"/>
      <family val="2"/>
      <scheme val="minor"/>
    </font>
    <font>
      <b/>
      <sz val="11"/>
      <color rgb="FF3F3F3F"/>
      <name val="Calibri"/>
      <family val="2"/>
      <scheme val="minor"/>
    </font>
    <font>
      <sz val="11"/>
      <color theme="0"/>
      <name val="Calibri"/>
      <family val="2"/>
      <scheme val="minor"/>
    </font>
    <font>
      <b/>
      <sz val="11"/>
      <color indexed="10"/>
      <name val="Calibri"/>
      <family val="2"/>
    </font>
    <font>
      <sz val="11"/>
      <name val="ＭＳ Ｐゴシック"/>
      <family val="3"/>
      <charset val="128"/>
    </font>
    <font>
      <u/>
      <sz val="11"/>
      <color theme="10"/>
      <name val="Calibri"/>
      <family val="2"/>
    </font>
    <font>
      <sz val="10"/>
      <name val="Helv"/>
      <family val="2"/>
    </font>
    <font>
      <sz val="11"/>
      <color indexed="8"/>
      <name val="Calibri"/>
      <family val="1"/>
      <charset val="136"/>
    </font>
    <font>
      <sz val="11"/>
      <color indexed="9"/>
      <name val="Calibri"/>
      <family val="1"/>
      <charset val="136"/>
    </font>
    <font>
      <b/>
      <sz val="8"/>
      <name val="Arial"/>
      <family val="2"/>
    </font>
    <font>
      <sz val="11"/>
      <color indexed="20"/>
      <name val="Calibri"/>
      <family val="1"/>
      <charset val="136"/>
    </font>
    <font>
      <b/>
      <sz val="10"/>
      <name val="MS Sans Serif"/>
      <family val="2"/>
    </font>
    <font>
      <b/>
      <sz val="11"/>
      <color indexed="52"/>
      <name val="Calibri"/>
      <family val="1"/>
      <charset val="136"/>
    </font>
    <font>
      <sz val="11"/>
      <color indexed="10"/>
      <name val="Calibri"/>
      <family val="1"/>
      <charset val="136"/>
    </font>
    <font>
      <b/>
      <sz val="11"/>
      <color indexed="9"/>
      <name val="Calibri"/>
      <family val="1"/>
      <charset val="136"/>
    </font>
    <font>
      <sz val="10"/>
      <name val="Courier New"/>
      <family val="3"/>
    </font>
    <font>
      <i/>
      <sz val="11"/>
      <color indexed="23"/>
      <name val="Calibri"/>
      <family val="1"/>
      <charset val="136"/>
    </font>
    <font>
      <sz val="11"/>
      <color indexed="17"/>
      <name val="Calibri"/>
      <family val="1"/>
      <charset val="136"/>
    </font>
    <font>
      <sz val="8"/>
      <name val="Arial"/>
      <family val="2"/>
    </font>
    <font>
      <b/>
      <sz val="20"/>
      <name val="Arial"/>
      <family val="2"/>
    </font>
    <font>
      <b/>
      <sz val="15"/>
      <color indexed="56"/>
      <name val="Calibri"/>
      <family val="1"/>
      <charset val="136"/>
    </font>
    <font>
      <b/>
      <sz val="13"/>
      <color indexed="56"/>
      <name val="Calibri"/>
      <family val="1"/>
      <charset val="136"/>
    </font>
    <font>
      <b/>
      <sz val="11"/>
      <color indexed="56"/>
      <name val="Calibri"/>
      <family val="1"/>
      <charset val="136"/>
    </font>
    <font>
      <sz val="11"/>
      <color indexed="62"/>
      <name val="Calibri"/>
      <family val="1"/>
      <charset val="136"/>
    </font>
    <font>
      <u/>
      <sz val="10"/>
      <color indexed="36"/>
      <name val="Arial"/>
      <family val="2"/>
    </font>
    <font>
      <u/>
      <sz val="10"/>
      <color indexed="12"/>
      <name val="Arial"/>
      <family val="2"/>
    </font>
    <font>
      <sz val="11"/>
      <color indexed="52"/>
      <name val="Calibri"/>
      <family val="1"/>
      <charset val="136"/>
    </font>
    <font>
      <sz val="10"/>
      <name val="新細明體"/>
      <charset val="136"/>
    </font>
    <font>
      <sz val="12"/>
      <name val="新細明體"/>
      <charset val="136"/>
    </font>
    <font>
      <sz val="10"/>
      <color indexed="8"/>
      <name val="MS Sans Serif"/>
      <family val="2"/>
    </font>
    <font>
      <sz val="11"/>
      <color indexed="60"/>
      <name val="Calibri"/>
      <family val="1"/>
      <charset val="136"/>
    </font>
    <font>
      <b/>
      <i/>
      <sz val="16"/>
      <name val="Helv"/>
      <family val="2"/>
    </font>
    <font>
      <sz val="10"/>
      <name val="MS Sans Serif"/>
      <family val="2"/>
    </font>
    <font>
      <sz val="10"/>
      <color indexed="8"/>
      <name val="Arial"/>
      <family val="2"/>
    </font>
    <font>
      <b/>
      <sz val="11"/>
      <color indexed="63"/>
      <name val="Calibri"/>
      <family val="1"/>
      <charset val="136"/>
    </font>
    <font>
      <b/>
      <sz val="9"/>
      <name val="Arial"/>
      <family val="2"/>
    </font>
    <font>
      <sz val="9"/>
      <color indexed="8"/>
      <name val="Arial"/>
      <family val="2"/>
    </font>
    <font>
      <b/>
      <sz val="9"/>
      <color indexed="8"/>
      <name val="Arial"/>
      <family val="2"/>
    </font>
    <font>
      <b/>
      <sz val="18"/>
      <color indexed="56"/>
      <name val="Cambria"/>
      <family val="1"/>
      <charset val="136"/>
    </font>
    <font>
      <b/>
      <sz val="11"/>
      <color indexed="8"/>
      <name val="Calibri"/>
      <family val="1"/>
      <charset val="136"/>
    </font>
    <font>
      <u/>
      <sz val="8"/>
      <color rgb="FF800080"/>
      <name val="Calibri"/>
      <family val="2"/>
      <scheme val="minor"/>
    </font>
    <font>
      <u/>
      <sz val="8"/>
      <color rgb="FF0000FF"/>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rgb="FF000000"/>
      <name val="Arial"/>
      <family val="2"/>
    </font>
    <font>
      <sz val="8"/>
      <name val="Helv"/>
      <family val="2"/>
    </font>
    <font>
      <sz val="10"/>
      <name val="Arial"/>
      <family val="2"/>
      <charset val="1"/>
    </font>
    <font>
      <b/>
      <sz val="11"/>
      <color rgb="FFFFFFFF"/>
      <name val="Calibri"/>
      <family val="2"/>
      <charset val="1"/>
    </font>
    <font>
      <sz val="11"/>
      <name val="Calibri"/>
      <family val="2"/>
      <charset val="1"/>
    </font>
    <font>
      <sz val="11"/>
      <color rgb="FF333333"/>
      <name val="Calibri"/>
      <family val="2"/>
      <charset val="1"/>
    </font>
    <font>
      <sz val="11"/>
      <color rgb="FF333333"/>
      <name val="Calibri"/>
      <family val="2"/>
    </font>
  </fonts>
  <fills count="5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DCE6F2"/>
        <bgColor rgb="FFEBF1D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38"/>
        <bgColor indexed="64"/>
      </patternFill>
    </fill>
    <fill>
      <patternFill patternType="solid">
        <fgColor rgb="FF2E75B6"/>
        <bgColor rgb="FF0066CC"/>
      </patternFill>
    </fill>
    <fill>
      <patternFill patternType="solid">
        <fgColor rgb="FFFFFFFF"/>
        <bgColor rgb="FFFFFFCC"/>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359">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5" fillId="0" borderId="0" applyNumberFormat="0" applyFont="0" applyFill="0" applyBorder="0" applyAlignment="0" applyProtection="0"/>
    <xf numFmtId="0" fontId="16" fillId="0" borderId="0" applyNumberFormat="0" applyFont="0" applyFill="0" applyBorder="0" applyAlignment="0" applyProtection="0"/>
    <xf numFmtId="44" fontId="1" fillId="0" borderId="0" applyFont="0" applyFill="0" applyBorder="0" applyAlignment="0" applyProtection="0"/>
    <xf numFmtId="0" fontId="21" fillId="0" borderId="0"/>
    <xf numFmtId="165" fontId="21" fillId="0" borderId="0" applyBorder="0" applyProtection="0"/>
    <xf numFmtId="0" fontId="23" fillId="0" borderId="0" applyBorder="0" applyProtection="0"/>
    <xf numFmtId="165" fontId="21" fillId="0" borderId="0" applyBorder="0" applyProtection="0"/>
    <xf numFmtId="165" fontId="21" fillId="0" borderId="0" applyBorder="0" applyProtection="0"/>
    <xf numFmtId="165" fontId="2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xf numFmtId="0" fontId="32" fillId="0" borderId="0" applyNumberFormat="0" applyFill="0" applyBorder="0" applyAlignment="0" applyProtection="0">
      <alignment vertical="top"/>
      <protection locked="0"/>
    </xf>
    <xf numFmtId="0" fontId="16"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ont="0" applyFill="0" applyBorder="0" applyAlignment="0" applyProtection="0"/>
    <xf numFmtId="0" fontId="33" fillId="0" borderId="0"/>
    <xf numFmtId="0" fontId="16" fillId="0" borderId="0">
      <alignment vertical="center"/>
    </xf>
    <xf numFmtId="0" fontId="33" fillId="0" borderId="0"/>
    <xf numFmtId="0" fontId="16" fillId="0" borderId="0"/>
    <xf numFmtId="166" fontId="1" fillId="0" borderId="0" applyFont="0" applyFill="0" applyBorder="0" applyAlignment="0" applyProtection="0"/>
    <xf numFmtId="0" fontId="33" fillId="0" borderId="0"/>
    <xf numFmtId="0" fontId="33" fillId="0" borderId="0"/>
    <xf numFmtId="0" fontId="33" fillId="0" borderId="0"/>
    <xf numFmtId="0" fontId="33" fillId="0" borderId="0"/>
    <xf numFmtId="0" fontId="34" fillId="27" borderId="0" applyNumberFormat="0" applyBorder="0" applyAlignment="0" applyProtection="0">
      <alignment vertical="center"/>
    </xf>
    <xf numFmtId="0" fontId="1" fillId="10" borderId="0" applyNumberFormat="0" applyBorder="0" applyAlignment="0" applyProtection="0"/>
    <xf numFmtId="0" fontId="34" fillId="28" borderId="0" applyNumberFormat="0" applyBorder="0" applyAlignment="0" applyProtection="0">
      <alignment vertical="center"/>
    </xf>
    <xf numFmtId="0" fontId="1" fillId="12" borderId="0" applyNumberFormat="0" applyBorder="0" applyAlignment="0" applyProtection="0"/>
    <xf numFmtId="0" fontId="34" fillId="29" borderId="0" applyNumberFormat="0" applyBorder="0" applyAlignment="0" applyProtection="0">
      <alignment vertical="center"/>
    </xf>
    <xf numFmtId="0" fontId="1" fillId="14" borderId="0" applyNumberFormat="0" applyBorder="0" applyAlignment="0" applyProtection="0"/>
    <xf numFmtId="0" fontId="34" fillId="30" borderId="0" applyNumberFormat="0" applyBorder="0" applyAlignment="0" applyProtection="0">
      <alignment vertical="center"/>
    </xf>
    <xf numFmtId="0" fontId="1" fillId="17" borderId="0" applyNumberFormat="0" applyBorder="0" applyAlignment="0" applyProtection="0"/>
    <xf numFmtId="0" fontId="34" fillId="31" borderId="0" applyNumberFormat="0" applyBorder="0" applyAlignment="0" applyProtection="0">
      <alignment vertical="center"/>
    </xf>
    <xf numFmtId="0" fontId="1" fillId="20" borderId="0" applyNumberFormat="0" applyBorder="0" applyAlignment="0" applyProtection="0"/>
    <xf numFmtId="0" fontId="34" fillId="32" borderId="0" applyNumberFormat="0" applyBorder="0" applyAlignment="0" applyProtection="0">
      <alignment vertical="center"/>
    </xf>
    <xf numFmtId="0" fontId="1" fillId="2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16" fillId="0" borderId="0"/>
    <xf numFmtId="0" fontId="16" fillId="0" borderId="0"/>
    <xf numFmtId="0" fontId="16" fillId="0" borderId="0"/>
    <xf numFmtId="0" fontId="34" fillId="33" borderId="0" applyNumberFormat="0" applyBorder="0" applyAlignment="0" applyProtection="0">
      <alignment vertical="center"/>
    </xf>
    <xf numFmtId="0" fontId="1" fillId="11" borderId="0" applyNumberFormat="0" applyBorder="0" applyAlignment="0" applyProtection="0"/>
    <xf numFmtId="0" fontId="34" fillId="34" borderId="0" applyNumberFormat="0" applyBorder="0" applyAlignment="0" applyProtection="0">
      <alignment vertical="center"/>
    </xf>
    <xf numFmtId="0" fontId="1" fillId="13" borderId="0" applyNumberFormat="0" applyBorder="0" applyAlignment="0" applyProtection="0"/>
    <xf numFmtId="0" fontId="34" fillId="36" borderId="0" applyNumberFormat="0" applyBorder="0" applyAlignment="0" applyProtection="0">
      <alignment vertical="center"/>
    </xf>
    <xf numFmtId="0" fontId="1" fillId="15" borderId="0" applyNumberFormat="0" applyBorder="0" applyAlignment="0" applyProtection="0"/>
    <xf numFmtId="0" fontId="34" fillId="30" borderId="0" applyNumberFormat="0" applyBorder="0" applyAlignment="0" applyProtection="0">
      <alignment vertical="center"/>
    </xf>
    <xf numFmtId="0" fontId="1" fillId="18" borderId="0" applyNumberFormat="0" applyBorder="0" applyAlignment="0" applyProtection="0"/>
    <xf numFmtId="0" fontId="34" fillId="33" borderId="0" applyNumberFormat="0" applyBorder="0" applyAlignment="0" applyProtection="0">
      <alignment vertical="center"/>
    </xf>
    <xf numFmtId="0" fontId="1" fillId="21" borderId="0" applyNumberFormat="0" applyBorder="0" applyAlignment="0" applyProtection="0"/>
    <xf numFmtId="0" fontId="34" fillId="37" borderId="0" applyNumberFormat="0" applyBorder="0" applyAlignment="0" applyProtection="0">
      <alignment vertical="center"/>
    </xf>
    <xf numFmtId="0" fontId="1" fillId="23"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35" fillId="39" borderId="0" applyNumberFormat="0" applyBorder="0" applyAlignment="0" applyProtection="0">
      <alignment vertical="center"/>
    </xf>
    <xf numFmtId="0" fontId="35" fillId="34" borderId="0" applyNumberFormat="0" applyBorder="0" applyAlignment="0" applyProtection="0">
      <alignment vertical="center"/>
    </xf>
    <xf numFmtId="0" fontId="35" fillId="36" borderId="0" applyNumberFormat="0" applyBorder="0" applyAlignment="0" applyProtection="0">
      <alignment vertical="center"/>
    </xf>
    <xf numFmtId="0" fontId="29" fillId="16" borderId="0" applyNumberFormat="0" applyBorder="0" applyAlignment="0" applyProtection="0"/>
    <xf numFmtId="0" fontId="35" fillId="40" borderId="0" applyNumberFormat="0" applyBorder="0" applyAlignment="0" applyProtection="0">
      <alignment vertical="center"/>
    </xf>
    <xf numFmtId="0" fontId="29" fillId="19" borderId="0" applyNumberFormat="0" applyBorder="0" applyAlignment="0" applyProtection="0"/>
    <xf numFmtId="0" fontId="35" fillId="41" borderId="0" applyNumberFormat="0" applyBorder="0" applyAlignment="0" applyProtection="0">
      <alignment vertical="center"/>
    </xf>
    <xf numFmtId="0" fontId="35" fillId="42" borderId="0" applyNumberFormat="0" applyBorder="0" applyAlignment="0" applyProtection="0">
      <alignment vertical="center"/>
    </xf>
    <xf numFmtId="0" fontId="29" fillId="24" borderId="0" applyNumberFormat="0" applyBorder="0" applyAlignment="0" applyProtection="0"/>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35" fillId="43" borderId="0" applyNumberFormat="0" applyBorder="0" applyAlignment="0" applyProtection="0">
      <alignment vertical="center"/>
    </xf>
    <xf numFmtId="167" fontId="36" fillId="0" borderId="0" applyFont="0" applyFill="0" applyBorder="0">
      <alignment horizontal="left"/>
    </xf>
    <xf numFmtId="0" fontId="37" fillId="28" borderId="0" applyNumberFormat="0" applyBorder="0" applyAlignment="0" applyProtection="0">
      <alignment vertical="center"/>
    </xf>
    <xf numFmtId="168" fontId="38" fillId="0" borderId="25" applyAlignment="0" applyProtection="0"/>
    <xf numFmtId="0" fontId="30" fillId="47" borderId="29" applyNumberFormat="0" applyAlignment="0" applyProtection="0"/>
    <xf numFmtId="0" fontId="39" fillId="48" borderId="29" applyNumberFormat="0" applyAlignment="0" applyProtection="0">
      <alignment vertical="center"/>
    </xf>
    <xf numFmtId="0" fontId="40" fillId="0" borderId="30" applyNumberFormat="0" applyFill="0" applyAlignment="0" applyProtection="0"/>
    <xf numFmtId="0" fontId="41" fillId="49" borderId="31" applyNumberFormat="0" applyAlignment="0" applyProtection="0"/>
    <xf numFmtId="0" fontId="41" fillId="49" borderId="31" applyNumberFormat="0" applyAlignment="0" applyProtection="0">
      <alignment vertical="center"/>
    </xf>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42" fillId="0" borderId="14"/>
    <xf numFmtId="169" fontId="16" fillId="0" borderId="0" applyFont="0" applyFill="0" applyBorder="0" applyAlignment="0" applyProtection="0"/>
    <xf numFmtId="44" fontId="16" fillId="0" borderId="0" applyFont="0" applyFill="0" applyBorder="0" applyAlignment="0" applyProtection="0"/>
    <xf numFmtId="170" fontId="1" fillId="0" borderId="0" applyFont="0" applyFill="0" applyBorder="0" applyAlignment="0" applyProtection="0"/>
    <xf numFmtId="171" fontId="33" fillId="0" borderId="0" applyFont="0" applyFill="0" applyBorder="0" applyAlignment="0" applyProtection="0"/>
    <xf numFmtId="169"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0" fontId="43" fillId="0" borderId="0" applyNumberFormat="0" applyFill="0" applyBorder="0" applyAlignment="0" applyProtection="0">
      <alignment vertical="center"/>
    </xf>
    <xf numFmtId="0" fontId="67" fillId="0" borderId="0" applyNumberFormat="0" applyFill="0" applyBorder="0" applyAlignment="0" applyProtection="0"/>
    <xf numFmtId="0" fontId="67" fillId="0" borderId="0" applyNumberFormat="0" applyFill="0" applyBorder="0" applyAlignment="0" applyProtection="0"/>
    <xf numFmtId="0" fontId="44" fillId="29" borderId="0" applyNumberFormat="0" applyBorder="0" applyAlignment="0" applyProtection="0">
      <alignment vertical="center"/>
    </xf>
    <xf numFmtId="38" fontId="45" fillId="50" borderId="0" applyNumberFormat="0" applyBorder="0" applyAlignment="0" applyProtection="0"/>
    <xf numFmtId="38" fontId="45" fillId="50" borderId="0" applyNumberFormat="0" applyBorder="0" applyAlignment="0" applyProtection="0"/>
    <xf numFmtId="4" fontId="46" fillId="0" borderId="0">
      <alignment horizontal="left"/>
    </xf>
    <xf numFmtId="0" fontId="47" fillId="0" borderId="32" applyNumberFormat="0" applyFill="0" applyAlignment="0" applyProtection="0">
      <alignment vertical="center"/>
    </xf>
    <xf numFmtId="0" fontId="48" fillId="0" borderId="33" applyNumberFormat="0" applyFill="0" applyAlignment="0" applyProtection="0">
      <alignment vertical="center"/>
    </xf>
    <xf numFmtId="0" fontId="49" fillId="0" borderId="34" applyNumberFormat="0" applyFill="0" applyAlignment="0" applyProtection="0">
      <alignment vertical="center"/>
    </xf>
    <xf numFmtId="0" fontId="49" fillId="0" borderId="0" applyNumberFormat="0" applyFill="0" applyBorder="0" applyAlignment="0" applyProtection="0">
      <alignment vertical="center"/>
    </xf>
    <xf numFmtId="0" fontId="68" fillId="0" borderId="0" applyNumberFormat="0" applyFill="0" applyBorder="0" applyAlignment="0" applyProtection="0"/>
    <xf numFmtId="0" fontId="68" fillId="0" borderId="0" applyNumberFormat="0" applyFill="0" applyBorder="0" applyAlignment="0" applyProtection="0"/>
    <xf numFmtId="10" fontId="45" fillId="51" borderId="23" applyNumberFormat="0" applyBorder="0" applyAlignment="0" applyProtection="0"/>
    <xf numFmtId="10" fontId="45" fillId="51" borderId="23" applyNumberFormat="0" applyBorder="0" applyAlignment="0" applyProtection="0"/>
    <xf numFmtId="0" fontId="50" fillId="38" borderId="29" applyNumberFormat="0" applyAlignment="0" applyProtection="0"/>
    <xf numFmtId="0" fontId="50" fillId="38" borderId="29" applyNumberFormat="0" applyAlignment="0" applyProtection="0"/>
    <xf numFmtId="0" fontId="50" fillId="32" borderId="29" applyNumberFormat="0" applyAlignment="0" applyProtection="0">
      <alignment vertical="center"/>
    </xf>
    <xf numFmtId="0" fontId="50" fillId="38" borderId="29" applyNumberFormat="0" applyAlignment="0" applyProtection="0"/>
    <xf numFmtId="0" fontId="50" fillId="38" borderId="29" applyNumberFormat="0" applyAlignment="0" applyProtection="0"/>
    <xf numFmtId="0" fontId="27" fillId="7" borderId="26" applyNumberFormat="0" applyAlignment="0" applyProtection="0"/>
    <xf numFmtId="0" fontId="27" fillId="7" borderId="26" applyNumberFormat="0" applyAlignment="0" applyProtection="0"/>
    <xf numFmtId="0" fontId="27" fillId="7" borderId="26" applyNumberFormat="0" applyAlignment="0" applyProtection="0"/>
    <xf numFmtId="0" fontId="27" fillId="7" borderId="26" applyNumberFormat="0" applyAlignment="0" applyProtection="0"/>
    <xf numFmtId="0" fontId="27" fillId="7" borderId="26" applyNumberFormat="0" applyAlignment="0" applyProtection="0"/>
    <xf numFmtId="4" fontId="16" fillId="0" borderId="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35" applyNumberFormat="0" applyFill="0" applyAlignment="0" applyProtection="0">
      <alignment vertical="center"/>
    </xf>
    <xf numFmtId="41" fontId="54" fillId="0" borderId="0" applyFont="0" applyFill="0" applyBorder="0" applyAlignment="0" applyProtection="0"/>
    <xf numFmtId="41" fontId="55" fillId="0" borderId="0" applyFont="0" applyFill="0" applyBorder="0" applyAlignment="0" applyProtection="0"/>
    <xf numFmtId="43" fontId="16" fillId="0" borderId="0" applyFont="0" applyFill="0" applyBorder="0" applyAlignment="0" applyProtection="0"/>
    <xf numFmtId="172" fontId="55" fillId="0" borderId="0" applyFont="0" applyFill="0" applyBorder="0" applyAlignment="0" applyProtection="0"/>
    <xf numFmtId="166" fontId="55" fillId="0" borderId="0" applyFont="0" applyFill="0" applyBorder="0" applyAlignment="0" applyProtection="0"/>
    <xf numFmtId="0" fontId="56" fillId="0" borderId="0"/>
    <xf numFmtId="0" fontId="57" fillId="38" borderId="0" applyNumberFormat="0" applyBorder="0" applyAlignment="0" applyProtection="0">
      <alignment vertical="center"/>
    </xf>
    <xf numFmtId="173"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60" fillId="0" borderId="0"/>
    <xf numFmtId="0" fontId="59"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4" fontId="60" fillId="0" borderId="0" applyBorder="0" applyProtection="0">
      <alignment horizontal="right" vertical="center"/>
    </xf>
    <xf numFmtId="0" fontId="60" fillId="35" borderId="36" applyNumberFormat="0" applyFont="0" applyAlignment="0" applyProtection="0"/>
    <xf numFmtId="0" fontId="16" fillId="35" borderId="36" applyNumberFormat="0" applyFont="0" applyAlignment="0" applyProtection="0">
      <alignment vertical="center"/>
    </xf>
    <xf numFmtId="0" fontId="1" fillId="9" borderId="28" applyNumberFormat="0" applyFont="0" applyAlignment="0" applyProtection="0"/>
    <xf numFmtId="0" fontId="1" fillId="9" borderId="28" applyNumberFormat="0" applyFont="0" applyAlignment="0" applyProtection="0"/>
    <xf numFmtId="0" fontId="61" fillId="48" borderId="37" applyNumberFormat="0" applyAlignment="0" applyProtection="0">
      <alignment vertical="center"/>
    </xf>
    <xf numFmtId="0" fontId="61" fillId="47" borderId="37" applyNumberFormat="0" applyAlignment="0" applyProtection="0"/>
    <xf numFmtId="0" fontId="61" fillId="47" borderId="37" applyNumberFormat="0" applyAlignment="0" applyProtection="0"/>
    <xf numFmtId="0" fontId="28" fillId="8" borderId="27" applyNumberFormat="0" applyAlignment="0" applyProtection="0"/>
    <xf numFmtId="0" fontId="61" fillId="47" borderId="37" applyNumberFormat="0" applyAlignment="0" applyProtection="0"/>
    <xf numFmtId="167" fontId="33" fillId="0" borderId="23" applyFont="0" applyFill="0" applyBorder="0" applyProtection="0">
      <alignment horizontal="left"/>
      <protection locked="0"/>
    </xf>
    <xf numFmtId="0" fontId="33" fillId="0" borderId="23" applyFont="0" applyFill="0" applyBorder="0">
      <alignment horizontal="left"/>
      <protection locked="0"/>
    </xf>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6" fillId="0" borderId="0"/>
    <xf numFmtId="3" fontId="16" fillId="0" borderId="0"/>
    <xf numFmtId="4" fontId="62" fillId="52" borderId="29">
      <alignment horizontal="left" vertical="center" indent="1"/>
    </xf>
    <xf numFmtId="4" fontId="63" fillId="26" borderId="38">
      <alignment horizontal="right" vertical="center"/>
    </xf>
    <xf numFmtId="4" fontId="64" fillId="26" borderId="38">
      <alignment horizontal="left" vertical="center" indent="1"/>
    </xf>
    <xf numFmtId="0" fontId="60" fillId="0" borderId="0"/>
    <xf numFmtId="0" fontId="33" fillId="0" borderId="0"/>
    <xf numFmtId="0" fontId="40" fillId="0" borderId="0" applyNumberFormat="0" applyFill="0" applyBorder="0" applyAlignment="0" applyProtection="0"/>
    <xf numFmtId="0" fontId="65" fillId="0" borderId="0" applyNumberFormat="0" applyFill="0" applyBorder="0" applyAlignment="0" applyProtection="0">
      <alignment vertical="center"/>
    </xf>
    <xf numFmtId="0" fontId="66" fillId="0" borderId="39" applyNumberFormat="0" applyFill="0" applyAlignment="0" applyProtection="0">
      <alignment vertical="center"/>
    </xf>
    <xf numFmtId="174" fontId="59" fillId="0" borderId="0" applyFont="0" applyFill="0" applyBorder="0" applyAlignment="0" applyProtection="0"/>
    <xf numFmtId="0" fontId="40" fillId="0" borderId="0" applyNumberFormat="0" applyFill="0" applyBorder="0" applyAlignment="0" applyProtection="0">
      <alignment vertical="center"/>
    </xf>
    <xf numFmtId="0" fontId="55" fillId="0" borderId="0"/>
    <xf numFmtId="44" fontId="1" fillId="0" borderId="0" applyFon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6" borderId="0" applyNumberFormat="0" applyBorder="0" applyAlignment="0" applyProtection="0"/>
    <xf numFmtId="0" fontId="69" fillId="30" borderId="0" applyNumberFormat="0" applyBorder="0" applyAlignment="0" applyProtection="0"/>
    <xf numFmtId="0" fontId="69" fillId="33" borderId="0" applyNumberFormat="0" applyBorder="0" applyAlignment="0" applyProtection="0"/>
    <xf numFmtId="0" fontId="69" fillId="37" borderId="0" applyNumberFormat="0" applyBorder="0" applyAlignment="0" applyProtection="0"/>
    <xf numFmtId="0" fontId="70" fillId="39" borderId="0" applyNumberFormat="0" applyBorder="0" applyAlignment="0" applyProtection="0"/>
    <xf numFmtId="0" fontId="70" fillId="34" borderId="0" applyNumberFormat="0" applyBorder="0" applyAlignment="0" applyProtection="0"/>
    <xf numFmtId="0" fontId="70" fillId="36"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1" fillId="48" borderId="40" applyNumberFormat="0" applyAlignment="0" applyProtection="0"/>
    <xf numFmtId="0" fontId="72" fillId="0" borderId="35" applyNumberFormat="0" applyFill="0" applyAlignment="0" applyProtection="0"/>
    <xf numFmtId="0" fontId="73" fillId="49" borderId="31" applyNumberFormat="0" applyAlignment="0" applyProtection="0"/>
    <xf numFmtId="0" fontId="52" fillId="0" borderId="0" applyNumberFormat="0" applyFill="0" applyBorder="0" applyAlignment="0" applyProtection="0">
      <alignment vertical="top"/>
      <protection locked="0"/>
    </xf>
    <xf numFmtId="0" fontId="5" fillId="0" borderId="0" applyNumberFormat="0" applyFill="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3" borderId="0" applyNumberFormat="0" applyBorder="0" applyAlignment="0" applyProtection="0"/>
    <xf numFmtId="43"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5" fontId="16" fillId="0" borderId="0" applyFill="0" applyBorder="0" applyAlignment="0" applyProtection="0"/>
    <xf numFmtId="0" fontId="74" fillId="32" borderId="40" applyNumberFormat="0" applyAlignment="0" applyProtection="0"/>
    <xf numFmtId="43" fontId="16" fillId="0" borderId="0" applyFont="0" applyFill="0" applyBorder="0" applyAlignment="0" applyProtection="0"/>
    <xf numFmtId="0" fontId="75" fillId="38" borderId="0" applyNumberFormat="0" applyBorder="0" applyAlignment="0" applyProtection="0"/>
    <xf numFmtId="0" fontId="83" fillId="0" borderId="39" applyNumberFormat="0" applyFill="0" applyAlignment="0" applyProtection="0"/>
    <xf numFmtId="0" fontId="1" fillId="0" borderId="0"/>
    <xf numFmtId="0" fontId="16" fillId="0" borderId="0"/>
    <xf numFmtId="0" fontId="1" fillId="0" borderId="0"/>
    <xf numFmtId="0" fontId="16" fillId="0" borderId="0"/>
    <xf numFmtId="0" fontId="86" fillId="0" borderId="0"/>
    <xf numFmtId="0" fontId="16" fillId="35" borderId="36" applyNumberFormat="0" applyFont="0" applyAlignment="0" applyProtection="0"/>
    <xf numFmtId="0" fontId="76" fillId="48" borderId="37" applyNumberFormat="0" applyAlignment="0" applyProtection="0"/>
    <xf numFmtId="9" fontId="1"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32" applyNumberFormat="0" applyFill="0" applyAlignment="0" applyProtection="0"/>
    <xf numFmtId="0" fontId="81" fillId="0" borderId="33" applyNumberFormat="0" applyFill="0" applyAlignment="0" applyProtection="0"/>
    <xf numFmtId="0" fontId="82" fillId="0" borderId="34" applyNumberFormat="0" applyFill="0" applyAlignment="0" applyProtection="0"/>
    <xf numFmtId="0" fontId="82" fillId="0" borderId="0" applyNumberFormat="0" applyFill="0" applyBorder="0" applyAlignment="0" applyProtection="0"/>
    <xf numFmtId="0" fontId="83" fillId="0" borderId="39" applyNumberFormat="0" applyFill="0" applyAlignment="0" applyProtection="0"/>
    <xf numFmtId="0" fontId="84" fillId="28" borderId="0" applyNumberFormat="0" applyBorder="0" applyAlignment="0" applyProtection="0"/>
    <xf numFmtId="0" fontId="85" fillId="29" borderId="0" applyNumberFormat="0" applyBorder="0" applyAlignment="0" applyProtection="0"/>
    <xf numFmtId="44" fontId="16" fillId="0" borderId="0" applyFont="0" applyFill="0" applyBorder="0" applyAlignment="0" applyProtection="0"/>
    <xf numFmtId="44" fontId="86" fillId="0" borderId="0" applyFont="0" applyFill="0" applyBorder="0" applyAlignment="0" applyProtection="0"/>
    <xf numFmtId="0" fontId="16" fillId="0" borderId="0"/>
    <xf numFmtId="0" fontId="1" fillId="0" borderId="0"/>
    <xf numFmtId="176" fontId="87" fillId="0" borderId="0" applyFont="0" applyFill="0" applyBorder="0" applyAlignment="0" applyProtection="0"/>
    <xf numFmtId="43" fontId="1" fillId="0" borderId="0" applyFont="0" applyFill="0" applyBorder="0" applyAlignment="0" applyProtection="0"/>
    <xf numFmtId="0" fontId="16" fillId="0" borderId="0"/>
    <xf numFmtId="0" fontId="76" fillId="48" borderId="37" applyNumberFormat="0" applyAlignment="0" applyProtection="0"/>
    <xf numFmtId="0" fontId="16" fillId="35" borderId="36" applyNumberFormat="0" applyFont="0" applyAlignment="0" applyProtection="0"/>
    <xf numFmtId="0" fontId="71" fillId="48" borderId="40" applyNumberFormat="0" applyAlignment="0" applyProtection="0"/>
    <xf numFmtId="43" fontId="16" fillId="0" borderId="0" applyFont="0" applyFill="0" applyBorder="0" applyAlignment="0" applyProtection="0"/>
    <xf numFmtId="0" fontId="74" fillId="32" borderId="40" applyNumberFormat="0" applyAlignment="0" applyProtection="0"/>
    <xf numFmtId="0" fontId="74" fillId="32" borderId="40" applyNumberFormat="0" applyAlignment="0" applyProtection="0"/>
    <xf numFmtId="43" fontId="16" fillId="0" borderId="0" applyFont="0" applyFill="0" applyBorder="0" applyAlignment="0" applyProtection="0"/>
    <xf numFmtId="0" fontId="71" fillId="48" borderId="40" applyNumberFormat="0" applyAlignment="0" applyProtection="0"/>
    <xf numFmtId="0" fontId="16" fillId="35" borderId="36" applyNumberFormat="0" applyFont="0" applyAlignment="0" applyProtection="0"/>
    <xf numFmtId="0" fontId="76" fillId="48" borderId="37" applyNumberFormat="0" applyAlignment="0" applyProtection="0"/>
    <xf numFmtId="0" fontId="83" fillId="0" borderId="39" applyNumberFormat="0" applyFill="0" applyAlignment="0" applyProtection="0"/>
    <xf numFmtId="44" fontId="16" fillId="0" borderId="0" applyFont="0" applyFill="0" applyBorder="0" applyAlignment="0" applyProtection="0"/>
    <xf numFmtId="44" fontId="1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8" fillId="0" borderId="44" applyAlignment="0" applyProtection="0"/>
    <xf numFmtId="0" fontId="61" fillId="48" borderId="41" applyNumberFormat="0" applyAlignment="0" applyProtection="0">
      <alignment vertical="center"/>
    </xf>
    <xf numFmtId="0" fontId="61" fillId="47" borderId="41" applyNumberFormat="0" applyAlignment="0" applyProtection="0"/>
    <xf numFmtId="0" fontId="61" fillId="47" borderId="41" applyNumberFormat="0" applyAlignment="0" applyProtection="0"/>
    <xf numFmtId="0" fontId="61" fillId="47" borderId="41" applyNumberFormat="0" applyAlignment="0" applyProtection="0"/>
    <xf numFmtId="4" fontId="63" fillId="26" borderId="42">
      <alignment horizontal="right" vertical="center"/>
    </xf>
    <xf numFmtId="4" fontId="64" fillId="26" borderId="42">
      <alignment horizontal="left" vertical="center" indent="1"/>
    </xf>
    <xf numFmtId="0" fontId="66" fillId="0" borderId="43" applyNumberFormat="0" applyFill="0" applyAlignment="0" applyProtection="0">
      <alignment vertical="center"/>
    </xf>
    <xf numFmtId="0" fontId="71" fillId="48" borderId="29" applyNumberFormat="0" applyAlignment="0" applyProtection="0"/>
    <xf numFmtId="0" fontId="74" fillId="32" borderId="29" applyNumberFormat="0" applyAlignment="0" applyProtection="0"/>
    <xf numFmtId="0" fontId="83" fillId="0" borderId="43" applyNumberFormat="0" applyFill="0" applyAlignment="0" applyProtection="0"/>
    <xf numFmtId="0" fontId="76" fillId="48" borderId="41" applyNumberFormat="0" applyAlignment="0" applyProtection="0"/>
    <xf numFmtId="44" fontId="1" fillId="0" borderId="0" applyFont="0" applyFill="0" applyBorder="0" applyAlignment="0" applyProtection="0"/>
    <xf numFmtId="0" fontId="83" fillId="0" borderId="43" applyNumberFormat="0" applyFill="0" applyAlignment="0" applyProtection="0"/>
    <xf numFmtId="0" fontId="76" fillId="48" borderId="41" applyNumberFormat="0" applyAlignment="0" applyProtection="0"/>
    <xf numFmtId="0" fontId="71" fillId="48" borderId="29" applyNumberFormat="0" applyAlignment="0" applyProtection="0"/>
    <xf numFmtId="0" fontId="74" fillId="32" borderId="29" applyNumberFormat="0" applyAlignment="0" applyProtection="0"/>
    <xf numFmtId="0" fontId="74" fillId="32" borderId="29" applyNumberFormat="0" applyAlignment="0" applyProtection="0"/>
    <xf numFmtId="0" fontId="71" fillId="48" borderId="29" applyNumberFormat="0" applyAlignment="0" applyProtection="0"/>
    <xf numFmtId="0" fontId="76" fillId="48" borderId="41" applyNumberFormat="0" applyAlignment="0" applyProtection="0"/>
    <xf numFmtId="0" fontId="83" fillId="0" borderId="43"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8" fillId="0" borderId="0"/>
  </cellStyleXfs>
  <cellXfs count="188">
    <xf numFmtId="0" fontId="0" fillId="0" borderId="0" xfId="0"/>
    <xf numFmtId="0" fontId="0" fillId="0" borderId="0" xfId="0" applyAlignment="1">
      <alignment horizontal="center" vertical="center"/>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xf numFmtId="1" fontId="3" fillId="0" borderId="0" xfId="1" applyNumberFormat="1" applyFont="1"/>
    <xf numFmtId="44" fontId="3" fillId="0" borderId="2" xfId="1" applyFont="1" applyBorder="1"/>
    <xf numFmtId="44" fontId="3" fillId="0" borderId="1" xfId="1" applyFont="1" applyBorder="1"/>
    <xf numFmtId="0" fontId="6" fillId="2" borderId="1" xfId="2" applyFont="1" applyFill="1" applyBorder="1" applyAlignment="1">
      <alignment vertical="top" wrapText="1"/>
    </xf>
    <xf numFmtId="164" fontId="3" fillId="0" borderId="2" xfId="1" applyNumberFormat="1" applyFont="1" applyFill="1" applyBorder="1" applyAlignment="1">
      <alignment horizontal="center"/>
    </xf>
    <xf numFmtId="44" fontId="3" fillId="0" borderId="2" xfId="1" applyFont="1" applyFill="1" applyBorder="1"/>
    <xf numFmtId="164" fontId="8" fillId="3" borderId="1" xfId="1" applyNumberFormat="1" applyFont="1" applyFill="1" applyBorder="1" applyAlignment="1">
      <alignment horizontal="center" vertical="center"/>
    </xf>
    <xf numFmtId="164" fontId="9" fillId="3" borderId="1" xfId="1" applyNumberFormat="1" applyFont="1" applyFill="1" applyBorder="1" applyAlignment="1">
      <alignment horizontal="center"/>
    </xf>
    <xf numFmtId="0" fontId="6" fillId="2" borderId="1" xfId="2" applyFont="1" applyFill="1" applyBorder="1" applyAlignment="1">
      <alignment vertical="top"/>
    </xf>
    <xf numFmtId="0" fontId="0" fillId="0" borderId="0" xfId="0" applyBorder="1"/>
    <xf numFmtId="0" fontId="0" fillId="0" borderId="0" xfId="0"/>
    <xf numFmtId="0" fontId="4" fillId="0" borderId="1" xfId="0" applyFont="1" applyBorder="1" applyAlignment="1">
      <alignment vertical="top" wrapText="1"/>
    </xf>
    <xf numFmtId="44" fontId="3" fillId="4" borderId="2" xfId="1" applyFont="1" applyFill="1" applyBorder="1"/>
    <xf numFmtId="44" fontId="3" fillId="0" borderId="1" xfId="1" applyFont="1" applyFill="1" applyBorder="1"/>
    <xf numFmtId="0" fontId="10" fillId="2" borderId="1" xfId="2" applyFont="1" applyFill="1" applyBorder="1" applyAlignment="1">
      <alignment vertical="top" wrapText="1"/>
    </xf>
    <xf numFmtId="1" fontId="3" fillId="0" borderId="2" xfId="1" applyNumberFormat="1" applyFont="1" applyBorder="1" applyAlignment="1">
      <alignment horizont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2" fillId="0" borderId="8" xfId="0" applyFont="1" applyBorder="1" applyAlignment="1">
      <alignment vertical="center" wrapText="1"/>
    </xf>
    <xf numFmtId="1" fontId="11" fillId="0" borderId="8" xfId="1" applyNumberFormat="1" applyFont="1" applyBorder="1" applyAlignment="1">
      <alignment vertical="center"/>
    </xf>
    <xf numFmtId="0" fontId="11" fillId="0" borderId="8" xfId="0" applyFont="1" applyBorder="1" applyAlignment="1">
      <alignment vertical="center"/>
    </xf>
    <xf numFmtId="44" fontId="13" fillId="0" borderId="6" xfId="0" applyNumberFormat="1" applyFont="1" applyBorder="1" applyAlignment="1">
      <alignment vertical="center"/>
    </xf>
    <xf numFmtId="0" fontId="11" fillId="0" borderId="0" xfId="0" applyFont="1" applyAlignment="1">
      <alignment vertical="center"/>
    </xf>
    <xf numFmtId="44" fontId="3" fillId="4" borderId="2" xfId="1" applyFont="1" applyFill="1" applyBorder="1" applyAlignment="1">
      <alignment vertical="top"/>
    </xf>
    <xf numFmtId="44" fontId="3" fillId="4" borderId="11" xfId="1" applyFont="1" applyFill="1" applyBorder="1"/>
    <xf numFmtId="44" fontId="3" fillId="4" borderId="2" xfId="1" applyFont="1" applyFill="1" applyBorder="1" applyAlignment="1">
      <alignment horizontal="left" vertical="top" wrapText="1"/>
    </xf>
    <xf numFmtId="0" fontId="18" fillId="4" borderId="9" xfId="4" applyNumberFormat="1" applyFont="1" applyFill="1" applyBorder="1" applyAlignment="1">
      <alignment horizontal="left" vertical="top" wrapText="1"/>
    </xf>
    <xf numFmtId="0" fontId="7" fillId="5" borderId="1" xfId="0" applyFont="1" applyFill="1" applyBorder="1" applyAlignment="1">
      <alignment horizontal="center" wrapText="1"/>
    </xf>
    <xf numFmtId="164" fontId="8" fillId="5" borderId="1" xfId="1" applyNumberFormat="1" applyFont="1" applyFill="1" applyBorder="1" applyAlignment="1">
      <alignment horizontal="center" vertical="center"/>
    </xf>
    <xf numFmtId="164" fontId="9" fillId="5" borderId="1" xfId="1" applyNumberFormat="1" applyFont="1" applyFill="1" applyBorder="1" applyAlignment="1">
      <alignment horizontal="center"/>
    </xf>
    <xf numFmtId="0" fontId="0" fillId="0" borderId="0" xfId="0"/>
    <xf numFmtId="0" fontId="3" fillId="0" borderId="0" xfId="0" applyFont="1"/>
    <xf numFmtId="0" fontId="3" fillId="3" borderId="10" xfId="0" applyFont="1" applyFill="1" applyBorder="1" applyAlignment="1">
      <alignment wrapText="1"/>
    </xf>
    <xf numFmtId="9" fontId="3" fillId="3" borderId="10" xfId="0" applyNumberFormat="1" applyFont="1" applyFill="1" applyBorder="1"/>
    <xf numFmtId="9" fontId="3" fillId="3" borderId="13" xfId="0" applyNumberFormat="1" applyFont="1" applyFill="1" applyBorder="1" applyAlignment="1">
      <alignment horizontal="left"/>
    </xf>
    <xf numFmtId="8" fontId="19" fillId="3" borderId="13" xfId="0" applyNumberFormat="1" applyFont="1" applyFill="1" applyBorder="1"/>
    <xf numFmtId="0" fontId="3" fillId="3" borderId="14" xfId="0" applyFont="1" applyFill="1" applyBorder="1" applyAlignment="1">
      <alignment wrapText="1"/>
    </xf>
    <xf numFmtId="9" fontId="3" fillId="3" borderId="14" xfId="0" applyNumberFormat="1" applyFont="1" applyFill="1" applyBorder="1"/>
    <xf numFmtId="9" fontId="3" fillId="3" borderId="15" xfId="0" applyNumberFormat="1" applyFont="1" applyFill="1" applyBorder="1" applyAlignment="1">
      <alignment horizontal="left"/>
    </xf>
    <xf numFmtId="8" fontId="3" fillId="3" borderId="15" xfId="0" applyNumberFormat="1" applyFont="1" applyFill="1" applyBorder="1"/>
    <xf numFmtId="0" fontId="3" fillId="3" borderId="14" xfId="0" applyFont="1" applyFill="1" applyBorder="1" applyAlignment="1"/>
    <xf numFmtId="9" fontId="3" fillId="3" borderId="16" xfId="0" applyNumberFormat="1" applyFont="1" applyFill="1" applyBorder="1"/>
    <xf numFmtId="9" fontId="3" fillId="3" borderId="18" xfId="0" applyNumberFormat="1" applyFont="1" applyFill="1" applyBorder="1" applyAlignment="1">
      <alignment horizontal="left"/>
    </xf>
    <xf numFmtId="9" fontId="3" fillId="3" borderId="13" xfId="0" applyNumberFormat="1" applyFont="1" applyFill="1" applyBorder="1"/>
    <xf numFmtId="9" fontId="3" fillId="3" borderId="15" xfId="0" applyNumberFormat="1" applyFont="1" applyFill="1" applyBorder="1"/>
    <xf numFmtId="9" fontId="3" fillId="3" borderId="18" xfId="0" applyNumberFormat="1" applyFont="1" applyFill="1" applyBorder="1"/>
    <xf numFmtId="0" fontId="2" fillId="5" borderId="3" xfId="0" applyFont="1" applyFill="1" applyBorder="1" applyAlignment="1">
      <alignment wrapText="1"/>
    </xf>
    <xf numFmtId="8" fontId="2" fillId="5" borderId="12" xfId="0" applyNumberFormat="1" applyFont="1" applyFill="1" applyBorder="1" applyAlignment="1">
      <alignment horizontal="right"/>
    </xf>
    <xf numFmtId="1" fontId="2" fillId="5" borderId="12" xfId="5" applyNumberFormat="1" applyFont="1" applyFill="1" applyBorder="1" applyAlignment="1">
      <alignment horizontal="right"/>
    </xf>
    <xf numFmtId="8" fontId="3" fillId="5" borderId="5" xfId="0" applyNumberFormat="1" applyFont="1" applyFill="1" applyBorder="1"/>
    <xf numFmtId="0" fontId="3" fillId="5" borderId="10" xfId="0" applyFont="1" applyFill="1" applyBorder="1" applyAlignment="1">
      <alignment wrapText="1"/>
    </xf>
    <xf numFmtId="9" fontId="3" fillId="5" borderId="10" xfId="0" applyNumberFormat="1" applyFont="1" applyFill="1" applyBorder="1"/>
    <xf numFmtId="9" fontId="3" fillId="5" borderId="13" xfId="0" applyNumberFormat="1" applyFont="1" applyFill="1" applyBorder="1"/>
    <xf numFmtId="8" fontId="19" fillId="5" borderId="13" xfId="0" applyNumberFormat="1" applyFont="1" applyFill="1" applyBorder="1"/>
    <xf numFmtId="0" fontId="3" fillId="5" borderId="14" xfId="0" applyFont="1" applyFill="1" applyBorder="1" applyAlignment="1">
      <alignment wrapText="1"/>
    </xf>
    <xf numFmtId="9" fontId="3" fillId="5" borderId="14" xfId="0" applyNumberFormat="1" applyFont="1" applyFill="1" applyBorder="1"/>
    <xf numFmtId="9" fontId="3" fillId="5" borderId="15" xfId="0" applyNumberFormat="1" applyFont="1" applyFill="1" applyBorder="1"/>
    <xf numFmtId="8" fontId="3" fillId="5" borderId="15" xfId="0" applyNumberFormat="1" applyFont="1" applyFill="1" applyBorder="1"/>
    <xf numFmtId="0" fontId="3" fillId="5" borderId="14" xfId="0" applyFont="1" applyFill="1" applyBorder="1" applyAlignment="1"/>
    <xf numFmtId="9" fontId="3" fillId="5" borderId="16" xfId="0" applyNumberFormat="1" applyFont="1" applyFill="1" applyBorder="1"/>
    <xf numFmtId="9" fontId="3" fillId="5" borderId="18" xfId="0" applyNumberFormat="1" applyFont="1" applyFill="1" applyBorder="1"/>
    <xf numFmtId="8" fontId="2" fillId="5" borderId="5" xfId="0" applyNumberFormat="1" applyFont="1" applyFill="1" applyBorder="1"/>
    <xf numFmtId="0" fontId="2" fillId="3" borderId="1" xfId="0" applyFont="1" applyFill="1" applyBorder="1" applyAlignment="1">
      <alignment wrapText="1"/>
    </xf>
    <xf numFmtId="8" fontId="2" fillId="3" borderId="1" xfId="0" applyNumberFormat="1" applyFont="1" applyFill="1" applyBorder="1"/>
    <xf numFmtId="0" fontId="22" fillId="0" borderId="1" xfId="6" applyFont="1" applyBorder="1" applyAlignment="1">
      <alignment vertical="top" wrapText="1"/>
    </xf>
    <xf numFmtId="44" fontId="3" fillId="4" borderId="1" xfId="1" applyFont="1" applyFill="1" applyBorder="1"/>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22" fillId="0" borderId="1" xfId="6" applyFont="1" applyFill="1" applyBorder="1" applyAlignment="1">
      <alignment vertical="top" wrapText="1"/>
    </xf>
    <xf numFmtId="0" fontId="17" fillId="4" borderId="1"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1" fontId="2" fillId="0" borderId="19" xfId="1" applyNumberFormat="1" applyFont="1" applyBorder="1" applyAlignment="1">
      <alignment horizontal="center" vertical="center"/>
    </xf>
    <xf numFmtId="0" fontId="2" fillId="4" borderId="1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24" xfId="2" applyFont="1" applyFill="1" applyBorder="1" applyAlignment="1">
      <alignment vertical="top" wrapText="1"/>
    </xf>
    <xf numFmtId="0" fontId="6" fillId="0" borderId="24" xfId="2" applyFont="1" applyFill="1" applyBorder="1" applyAlignment="1">
      <alignment vertical="top"/>
    </xf>
    <xf numFmtId="0" fontId="10" fillId="0" borderId="24" xfId="2" applyFont="1" applyFill="1" applyBorder="1" applyAlignment="1">
      <alignment vertical="top" wrapText="1"/>
    </xf>
    <xf numFmtId="0" fontId="24" fillId="0" borderId="24" xfId="8" applyFont="1" applyFill="1" applyBorder="1" applyAlignment="1" applyProtection="1">
      <alignment vertical="top" wrapText="1"/>
    </xf>
    <xf numFmtId="0" fontId="3" fillId="0" borderId="19" xfId="0" applyFont="1" applyBorder="1" applyAlignment="1">
      <alignment vertical="top" wrapText="1"/>
    </xf>
    <xf numFmtId="0" fontId="3" fillId="0" borderId="19" xfId="0" applyFont="1" applyFill="1" applyBorder="1" applyAlignment="1">
      <alignment vertical="top" wrapText="1"/>
    </xf>
    <xf numFmtId="0" fontId="10" fillId="2" borderId="19" xfId="2" applyFont="1" applyFill="1" applyBorder="1" applyAlignment="1">
      <alignment vertical="top" wrapText="1"/>
    </xf>
    <xf numFmtId="0" fontId="18" fillId="0" borderId="2" xfId="2" applyFont="1" applyFill="1" applyBorder="1" applyAlignment="1">
      <alignment vertical="top" wrapText="1"/>
    </xf>
    <xf numFmtId="44" fontId="3" fillId="0" borderId="19" xfId="1" applyFont="1" applyBorder="1"/>
    <xf numFmtId="0" fontId="17" fillId="4" borderId="19" xfId="0" applyFont="1" applyFill="1" applyBorder="1" applyAlignment="1">
      <alignment horizontal="center" vertical="center" wrapText="1"/>
    </xf>
    <xf numFmtId="164" fontId="8" fillId="3" borderId="19" xfId="1" applyNumberFormat="1" applyFont="1" applyFill="1" applyBorder="1" applyAlignment="1">
      <alignment horizontal="center" vertical="center"/>
    </xf>
    <xf numFmtId="164" fontId="8" fillId="5" borderId="19" xfId="1" applyNumberFormat="1" applyFont="1" applyFill="1" applyBorder="1" applyAlignment="1">
      <alignment horizontal="center" vertical="center"/>
    </xf>
    <xf numFmtId="0" fontId="4" fillId="0" borderId="19" xfId="0" applyFont="1" applyBorder="1" applyAlignment="1">
      <alignment vertical="top" wrapText="1"/>
    </xf>
    <xf numFmtId="0" fontId="4" fillId="0" borderId="19" xfId="0" applyFont="1" applyFill="1" applyBorder="1" applyAlignment="1">
      <alignment vertical="top" wrapText="1"/>
    </xf>
    <xf numFmtId="44" fontId="3" fillId="0" borderId="19" xfId="12" applyFont="1" applyBorder="1"/>
    <xf numFmtId="0" fontId="17" fillId="4" borderId="2" xfId="0" applyFont="1" applyFill="1" applyBorder="1" applyAlignment="1">
      <alignment horizontal="center" vertical="center" wrapText="1"/>
    </xf>
    <xf numFmtId="0" fontId="3" fillId="2" borderId="19" xfId="0" applyFont="1" applyFill="1" applyBorder="1" applyAlignment="1">
      <alignment vertical="top" wrapText="1"/>
    </xf>
    <xf numFmtId="44" fontId="3" fillId="0" borderId="19" xfId="13" applyFont="1" applyBorder="1"/>
    <xf numFmtId="0" fontId="3" fillId="0" borderId="2" xfId="0" applyFont="1" applyFill="1" applyBorder="1" applyAlignment="1">
      <alignment vertical="top" wrapText="1"/>
    </xf>
    <xf numFmtId="0" fontId="0" fillId="0" borderId="19" xfId="0" applyBorder="1" applyAlignment="1">
      <alignment horizontal="center" vertical="center"/>
    </xf>
    <xf numFmtId="44" fontId="3" fillId="0" borderId="19" xfId="1" applyFont="1" applyFill="1" applyBorder="1"/>
    <xf numFmtId="164" fontId="3" fillId="0" borderId="19" xfId="1" applyNumberFormat="1" applyFont="1" applyFill="1" applyBorder="1" applyAlignment="1">
      <alignment horizontal="center"/>
    </xf>
    <xf numFmtId="164" fontId="9" fillId="5" borderId="19" xfId="1" applyNumberFormat="1" applyFont="1" applyFill="1" applyBorder="1" applyAlignment="1">
      <alignment horizontal="center"/>
    </xf>
    <xf numFmtId="1" fontId="3" fillId="0" borderId="19" xfId="1" applyNumberFormat="1" applyFont="1" applyBorder="1"/>
    <xf numFmtId="0" fontId="10" fillId="2" borderId="1" xfId="2" applyFont="1" applyFill="1" applyBorder="1" applyAlignment="1">
      <alignment vertical="top"/>
    </xf>
    <xf numFmtId="0" fontId="4" fillId="0" borderId="24" xfId="0" applyFont="1" applyFill="1" applyBorder="1" applyAlignment="1">
      <alignment vertical="top" wrapText="1"/>
    </xf>
    <xf numFmtId="0" fontId="10" fillId="6" borderId="1" xfId="2" applyFont="1" applyFill="1" applyBorder="1" applyAlignment="1" applyProtection="1">
      <alignment vertical="top" wrapText="1"/>
    </xf>
    <xf numFmtId="0" fontId="10" fillId="2" borderId="2" xfId="2" applyFont="1" applyFill="1" applyBorder="1" applyAlignment="1">
      <alignment vertical="top" wrapText="1"/>
    </xf>
    <xf numFmtId="44" fontId="3" fillId="0" borderId="23" xfId="14" applyFont="1" applyBorder="1"/>
    <xf numFmtId="0" fontId="0" fillId="0" borderId="0" xfId="0"/>
    <xf numFmtId="0" fontId="0" fillId="0" borderId="0" xfId="0" applyAlignment="1">
      <alignment horizontal="center" vertical="center"/>
    </xf>
    <xf numFmtId="0" fontId="4" fillId="0" borderId="23" xfId="0" applyFont="1" applyBorder="1" applyAlignment="1">
      <alignment vertical="top" wrapText="1"/>
    </xf>
    <xf numFmtId="0" fontId="10" fillId="2" borderId="23" xfId="2" applyFont="1" applyFill="1" applyBorder="1" applyAlignment="1">
      <alignment vertical="top" wrapText="1"/>
    </xf>
    <xf numFmtId="0" fontId="12" fillId="0" borderId="8" xfId="0" applyFont="1" applyBorder="1" applyAlignment="1">
      <alignment vertical="center" wrapText="1"/>
    </xf>
    <xf numFmtId="0" fontId="4" fillId="0" borderId="23" xfId="0" applyFont="1" applyFill="1" applyBorder="1" applyAlignment="1">
      <alignment vertical="top" wrapText="1"/>
    </xf>
    <xf numFmtId="0" fontId="18" fillId="0" borderId="24" xfId="2" applyFont="1" applyFill="1" applyBorder="1" applyAlignment="1">
      <alignment vertical="top" wrapText="1"/>
    </xf>
    <xf numFmtId="44" fontId="3" fillId="4" borderId="2" xfId="1" applyFont="1" applyFill="1" applyBorder="1" applyAlignment="1">
      <alignment horizontal="center" vertical="center"/>
    </xf>
    <xf numFmtId="0" fontId="0" fillId="0" borderId="0" xfId="0" applyAlignment="1">
      <alignment horizontal="center" vertical="center"/>
    </xf>
    <xf numFmtId="0" fontId="89" fillId="53" borderId="45" xfId="358" applyFont="1" applyFill="1" applyBorder="1" applyAlignment="1" applyProtection="1">
      <alignment wrapText="1"/>
      <protection locked="0"/>
    </xf>
    <xf numFmtId="177" fontId="89" fillId="53" borderId="45" xfId="358" applyNumberFormat="1" applyFont="1" applyFill="1" applyBorder="1" applyAlignment="1" applyProtection="1">
      <alignment horizontal="center" vertical="center" wrapText="1"/>
      <protection locked="0"/>
    </xf>
    <xf numFmtId="0" fontId="90" fillId="0" borderId="0" xfId="358" applyFont="1" applyAlignment="1">
      <alignment wrapText="1"/>
    </xf>
    <xf numFmtId="0" fontId="88" fillId="0" borderId="0" xfId="358"/>
    <xf numFmtId="0" fontId="91" fillId="54" borderId="46" xfId="358" applyFont="1" applyFill="1" applyBorder="1" applyAlignment="1" applyProtection="1">
      <alignment vertical="top"/>
      <protection locked="0"/>
    </xf>
    <xf numFmtId="0" fontId="91" fillId="54" borderId="46" xfId="358" applyFont="1" applyFill="1" applyBorder="1" applyAlignment="1" applyProtection="1">
      <alignment vertical="top" wrapText="1"/>
      <protection locked="0"/>
    </xf>
    <xf numFmtId="0" fontId="91" fillId="54" borderId="46" xfId="358" applyFont="1" applyFill="1" applyBorder="1" applyAlignment="1" applyProtection="1">
      <alignment wrapText="1"/>
      <protection locked="0"/>
    </xf>
    <xf numFmtId="177" fontId="91" fillId="0" borderId="46" xfId="358" applyNumberFormat="1" applyFont="1" applyBorder="1" applyAlignment="1" applyProtection="1">
      <alignment horizontal="right" vertical="center"/>
      <protection locked="0"/>
    </xf>
    <xf numFmtId="0" fontId="90" fillId="0" borderId="0" xfId="358" applyFont="1"/>
    <xf numFmtId="0" fontId="92" fillId="54" borderId="46" xfId="358" applyFont="1" applyFill="1" applyBorder="1" applyAlignment="1" applyProtection="1">
      <alignment wrapText="1"/>
      <protection locked="0"/>
    </xf>
    <xf numFmtId="177" fontId="90" fillId="0" borderId="0" xfId="358" applyNumberFormat="1" applyFont="1" applyAlignment="1">
      <alignment vertical="center"/>
    </xf>
    <xf numFmtId="0" fontId="91" fillId="54" borderId="46" xfId="358" applyFont="1" applyFill="1" applyBorder="1" applyAlignment="1" applyProtection="1">
      <alignment horizontal="center" wrapText="1"/>
      <protection locked="0"/>
    </xf>
    <xf numFmtId="0" fontId="10" fillId="54" borderId="46" xfId="2" applyFont="1" applyFill="1" applyBorder="1" applyAlignment="1" applyProtection="1">
      <alignment vertical="top" wrapText="1"/>
      <protection locked="0"/>
    </xf>
    <xf numFmtId="0" fontId="5" fillId="54" borderId="46" xfId="2" applyFill="1" applyBorder="1" applyAlignment="1" applyProtection="1">
      <alignment vertical="top"/>
      <protection locked="0"/>
    </xf>
    <xf numFmtId="0" fontId="4" fillId="0" borderId="47" xfId="0" applyFont="1" applyBorder="1" applyAlignment="1">
      <alignment vertical="top" wrapText="1"/>
    </xf>
    <xf numFmtId="0" fontId="18" fillId="0" borderId="47" xfId="2" applyFont="1" applyFill="1" applyBorder="1" applyAlignment="1">
      <alignment vertical="top" wrapText="1"/>
    </xf>
    <xf numFmtId="44" fontId="3" fillId="0" borderId="46" xfId="13" applyFont="1" applyBorder="1"/>
    <xf numFmtId="44" fontId="3" fillId="0" borderId="47" xfId="1" applyFont="1" applyFill="1" applyBorder="1"/>
    <xf numFmtId="0" fontId="17" fillId="4" borderId="47" xfId="0" applyFont="1" applyFill="1" applyBorder="1" applyAlignment="1">
      <alignment horizontal="center" vertical="center" wrapText="1"/>
    </xf>
    <xf numFmtId="164" fontId="8" fillId="5" borderId="46" xfId="1" applyNumberFormat="1" applyFont="1" applyFill="1" applyBorder="1" applyAlignment="1">
      <alignment horizontal="center" vertical="center"/>
    </xf>
    <xf numFmtId="0" fontId="4" fillId="0" borderId="47" xfId="0" applyFont="1" applyFill="1" applyBorder="1" applyAlignment="1">
      <alignment vertical="top" wrapText="1"/>
    </xf>
    <xf numFmtId="44" fontId="3" fillId="4" borderId="47" xfId="1" applyFont="1" applyFill="1" applyBorder="1"/>
    <xf numFmtId="0" fontId="10" fillId="2" borderId="47" xfId="2" applyFont="1" applyFill="1" applyBorder="1" applyAlignment="1">
      <alignment vertical="top" wrapText="1"/>
    </xf>
    <xf numFmtId="44" fontId="3" fillId="0" borderId="47" xfId="29" applyFont="1" applyBorder="1"/>
    <xf numFmtId="164" fontId="8" fillId="3" borderId="47" xfId="1" applyNumberFormat="1" applyFont="1" applyFill="1" applyBorder="1" applyAlignment="1">
      <alignment horizontal="center" vertical="center"/>
    </xf>
    <xf numFmtId="164" fontId="9" fillId="5" borderId="47" xfId="1" applyNumberFormat="1" applyFont="1" applyFill="1" applyBorder="1" applyAlignment="1">
      <alignment horizontal="center"/>
    </xf>
    <xf numFmtId="0" fontId="0" fillId="0" borderId="46" xfId="0" applyBorder="1"/>
    <xf numFmtId="164" fontId="3" fillId="0" borderId="46" xfId="1" applyNumberFormat="1" applyFont="1" applyFill="1" applyBorder="1" applyAlignment="1">
      <alignment horizontal="center"/>
    </xf>
    <xf numFmtId="0" fontId="6" fillId="2" borderId="46" xfId="2" applyFont="1" applyFill="1" applyBorder="1" applyAlignment="1">
      <alignment vertical="top" wrapText="1"/>
    </xf>
    <xf numFmtId="0" fontId="6" fillId="2" borderId="19" xfId="2" applyFont="1" applyFill="1" applyBorder="1" applyAlignment="1">
      <alignment vertical="top" wrapText="1"/>
    </xf>
    <xf numFmtId="0" fontId="6" fillId="2" borderId="47" xfId="2" applyFont="1" applyFill="1" applyBorder="1" applyAlignment="1">
      <alignment vertical="top"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5" fillId="25" borderId="20" xfId="2" applyFill="1" applyBorder="1" applyAlignment="1">
      <alignment horizontal="center" vertical="center" wrapText="1"/>
    </xf>
    <xf numFmtId="0" fontId="5" fillId="25" borderId="21" xfId="2" applyFill="1" applyBorder="1" applyAlignment="1">
      <alignment horizontal="center" vertical="center"/>
    </xf>
    <xf numFmtId="0" fontId="14" fillId="3" borderId="20" xfId="0" applyFont="1" applyFill="1" applyBorder="1" applyAlignment="1">
      <alignment horizontal="center" wrapText="1"/>
    </xf>
    <xf numFmtId="0" fontId="14" fillId="3" borderId="21" xfId="0" applyFont="1" applyFill="1" applyBorder="1" applyAlignment="1">
      <alignment horizontal="center" wrapText="1"/>
    </xf>
    <xf numFmtId="0" fontId="14" fillId="3" borderId="22" xfId="0" applyFont="1" applyFill="1" applyBorder="1" applyAlignment="1">
      <alignment horizont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2" fillId="25" borderId="20" xfId="0" applyFont="1" applyFill="1" applyBorder="1" applyAlignment="1">
      <alignment horizontal="center" vertical="center" wrapText="1"/>
    </xf>
    <xf numFmtId="0" fontId="0" fillId="25" borderId="21" xfId="0" applyFill="1" applyBorder="1" applyAlignment="1">
      <alignment horizontal="center" vertical="center"/>
    </xf>
    <xf numFmtId="0" fontId="0" fillId="25" borderId="22" xfId="0" applyFill="1" applyBorder="1" applyAlignment="1">
      <alignment horizontal="center" vertical="center"/>
    </xf>
    <xf numFmtId="8" fontId="2" fillId="3" borderId="4" xfId="0" applyNumberFormat="1" applyFont="1" applyFill="1" applyBorder="1" applyAlignment="1">
      <alignment horizontal="center"/>
    </xf>
    <xf numFmtId="8" fontId="2" fillId="3" borderId="5" xfId="0" applyNumberFormat="1" applyFont="1" applyFill="1" applyBorder="1" applyAlignment="1">
      <alignment horizontal="center"/>
    </xf>
    <xf numFmtId="0" fontId="2" fillId="3" borderId="3" xfId="0" applyFont="1" applyFill="1" applyBorder="1" applyAlignment="1">
      <alignment horizontal="center" wrapText="1"/>
    </xf>
    <xf numFmtId="0" fontId="2" fillId="3" borderId="17" xfId="0" applyFont="1" applyFill="1" applyBorder="1" applyAlignment="1">
      <alignment horizontal="center" wrapText="1"/>
    </xf>
    <xf numFmtId="0" fontId="2" fillId="5" borderId="3" xfId="0" applyFont="1" applyFill="1" applyBorder="1" applyAlignment="1">
      <alignment horizontal="center"/>
    </xf>
    <xf numFmtId="0" fontId="2" fillId="5" borderId="17"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7" xfId="0" applyFont="1" applyFill="1" applyBorder="1" applyAlignment="1">
      <alignment horizontal="center"/>
    </xf>
    <xf numFmtId="164" fontId="9" fillId="5" borderId="48" xfId="1" applyNumberFormat="1" applyFont="1" applyFill="1" applyBorder="1" applyAlignment="1">
      <alignment horizontal="center"/>
    </xf>
    <xf numFmtId="0" fontId="4" fillId="0" borderId="46" xfId="0" applyFont="1" applyBorder="1" applyAlignment="1">
      <alignment vertical="top" wrapText="1"/>
    </xf>
    <xf numFmtId="0" fontId="4" fillId="0" borderId="46" xfId="0" applyFont="1" applyFill="1" applyBorder="1" applyAlignment="1">
      <alignment vertical="top" wrapText="1"/>
    </xf>
    <xf numFmtId="0" fontId="18" fillId="0" borderId="46" xfId="2" applyFont="1" applyFill="1" applyBorder="1" applyAlignment="1">
      <alignment vertical="top" wrapText="1"/>
    </xf>
    <xf numFmtId="44" fontId="3" fillId="0" borderId="46" xfId="1" applyFont="1" applyBorder="1"/>
    <xf numFmtId="0" fontId="17" fillId="4" borderId="46" xfId="0" applyFont="1" applyFill="1" applyBorder="1" applyAlignment="1">
      <alignment horizontal="center" vertical="center" wrapText="1"/>
    </xf>
    <xf numFmtId="164" fontId="8" fillId="3" borderId="46" xfId="1" applyNumberFormat="1" applyFont="1" applyFill="1" applyBorder="1" applyAlignment="1">
      <alignment horizontal="center" vertical="center"/>
    </xf>
  </cellXfs>
  <cellStyles count="359">
    <cellStyle name="_~0686042" xfId="59"/>
    <cellStyle name="_06_Overview Monitor Consumer Italia 04 Gennaio 2010" xfId="60"/>
    <cellStyle name="_Book9" xfId="61"/>
    <cellStyle name="_CustomSKU" xfId="62"/>
    <cellStyle name="20% - Accent1 2" xfId="63"/>
    <cellStyle name="20% - Accent1 3" xfId="64"/>
    <cellStyle name="20% - Accent2 2" xfId="65"/>
    <cellStyle name="20% - Accent2 3" xfId="66"/>
    <cellStyle name="20% - Accent3 2" xfId="67"/>
    <cellStyle name="20% - Accent3 3" xfId="68"/>
    <cellStyle name="20% - Accent4 2" xfId="69"/>
    <cellStyle name="20% - Accent4 3" xfId="70"/>
    <cellStyle name="20% - Accent5 2" xfId="71"/>
    <cellStyle name="20% - Accent5 3" xfId="72"/>
    <cellStyle name="20% - Accent6 2" xfId="73"/>
    <cellStyle name="20% - Accent6 3" xfId="74"/>
    <cellStyle name="20% - Colore 1 2" xfId="75"/>
    <cellStyle name="20% - Colore 1 3" xfId="248"/>
    <cellStyle name="20% - Colore 2 2" xfId="76"/>
    <cellStyle name="20% - Colore 2 3" xfId="249"/>
    <cellStyle name="20% - Colore 3 2" xfId="77"/>
    <cellStyle name="20% - Colore 3 3" xfId="250"/>
    <cellStyle name="20% - Colore 4 2" xfId="78"/>
    <cellStyle name="20% - Colore 4 3" xfId="251"/>
    <cellStyle name="20% - Colore 5 2" xfId="79"/>
    <cellStyle name="20% - Colore 5 3" xfId="252"/>
    <cellStyle name="20% - Colore 6 2" xfId="80"/>
    <cellStyle name="20% - Colore 6 3" xfId="253"/>
    <cellStyle name="3232" xfId="81"/>
    <cellStyle name="3232 10" xfId="82"/>
    <cellStyle name="3232 2" xfId="83"/>
    <cellStyle name="40% - Accent1 2" xfId="84"/>
    <cellStyle name="40% - Accent1 3" xfId="85"/>
    <cellStyle name="40% - Accent2 2" xfId="86"/>
    <cellStyle name="40% - Accent2 3" xfId="87"/>
    <cellStyle name="40% - Accent3 2" xfId="88"/>
    <cellStyle name="40% - Accent3 3" xfId="89"/>
    <cellStyle name="40% - Accent4 2" xfId="90"/>
    <cellStyle name="40% - Accent4 3" xfId="91"/>
    <cellStyle name="40% - Accent5 2" xfId="92"/>
    <cellStyle name="40% - Accent5 3" xfId="93"/>
    <cellStyle name="40% - Accent6 2" xfId="94"/>
    <cellStyle name="40% - Accent6 3" xfId="95"/>
    <cellStyle name="40% - Colore 1 2" xfId="96"/>
    <cellStyle name="40% - Colore 1 3" xfId="254"/>
    <cellStyle name="40% - Colore 2 2" xfId="97"/>
    <cellStyle name="40% - Colore 2 3" xfId="255"/>
    <cellStyle name="40% - Colore 3 2" xfId="98"/>
    <cellStyle name="40% - Colore 3 3" xfId="256"/>
    <cellStyle name="40% - Colore 4 2" xfId="99"/>
    <cellStyle name="40% - Colore 4 3" xfId="257"/>
    <cellStyle name="40% - Colore 5 2" xfId="100"/>
    <cellStyle name="40% - Colore 5 3" xfId="258"/>
    <cellStyle name="40% - Colore 6 2" xfId="101"/>
    <cellStyle name="40% - Colore 6 3" xfId="259"/>
    <cellStyle name="60% - Accent1 2" xfId="102"/>
    <cellStyle name="60% - Accent2 2" xfId="103"/>
    <cellStyle name="60% - Accent3 2" xfId="104"/>
    <cellStyle name="60% - Accent3 3" xfId="105"/>
    <cellStyle name="60% - Accent4 2" xfId="106"/>
    <cellStyle name="60% - Accent4 3" xfId="107"/>
    <cellStyle name="60% - Accent5 2" xfId="108"/>
    <cellStyle name="60% - Accent6 2" xfId="109"/>
    <cellStyle name="60% - Accent6 3" xfId="110"/>
    <cellStyle name="60% - Colore 1 2" xfId="260"/>
    <cellStyle name="60% - Colore 2 2" xfId="261"/>
    <cellStyle name="60% - Colore 3 2" xfId="262"/>
    <cellStyle name="60% - Colore 4 2" xfId="263"/>
    <cellStyle name="60% - Colore 5 2" xfId="264"/>
    <cellStyle name="60% - Colore 6 2" xfId="265"/>
    <cellStyle name="Accent1 2" xfId="111"/>
    <cellStyle name="Accent2 2" xfId="112"/>
    <cellStyle name="Accent3 2" xfId="113"/>
    <cellStyle name="Accent4 2" xfId="114"/>
    <cellStyle name="Accent5 2" xfId="115"/>
    <cellStyle name="Accent6 2" xfId="116"/>
    <cellStyle name="ArtNr" xfId="117"/>
    <cellStyle name="Bad 2" xfId="118"/>
    <cellStyle name="Border" xfId="119"/>
    <cellStyle name="Border 2" xfId="329"/>
    <cellStyle name="Calcolo 2" xfId="120"/>
    <cellStyle name="Calcolo 3" xfId="266"/>
    <cellStyle name="Calcolo 3 2" xfId="337"/>
    <cellStyle name="Calcolo 4" xfId="315"/>
    <cellStyle name="Calcolo 4 2" xfId="344"/>
    <cellStyle name="Calcolo 5" xfId="320"/>
    <cellStyle name="Calcolo 5 2" xfId="347"/>
    <cellStyle name="Calculation 2" xfId="121"/>
    <cellStyle name="Cella collegata 2" xfId="122"/>
    <cellStyle name="Cella collegata 3" xfId="267"/>
    <cellStyle name="Cella da controllare 2" xfId="123"/>
    <cellStyle name="Cella da controllare 3" xfId="268"/>
    <cellStyle name="Check Cell 2" xfId="124"/>
    <cellStyle name="Collegamento ipertestuale" xfId="2" builtinId="8"/>
    <cellStyle name="Collegamento ipertestuale 2" xfId="270"/>
    <cellStyle name="Collegamento ipertestuale 3" xfId="8"/>
    <cellStyle name="Collegamento ipertestuale 3 2" xfId="269"/>
    <cellStyle name="Collegamento ipertestuale 4" xfId="17"/>
    <cellStyle name="Colore 1 2" xfId="271"/>
    <cellStyle name="Colore 2 2" xfId="272"/>
    <cellStyle name="Colore 3 2" xfId="273"/>
    <cellStyle name="Colore 4 2" xfId="274"/>
    <cellStyle name="Colore 5 2" xfId="275"/>
    <cellStyle name="Colore 6 2" xfId="276"/>
    <cellStyle name="Comma 2" xfId="125"/>
    <cellStyle name="Comma 2 2" xfId="277"/>
    <cellStyle name="Comma 3" xfId="126"/>
    <cellStyle name="Comma 3 2" xfId="127"/>
    <cellStyle name="Comma 4" xfId="128"/>
    <cellStyle name="Comma 4 2" xfId="129"/>
    <cellStyle name="COURIER" xfId="130"/>
    <cellStyle name="Currency 2" xfId="131"/>
    <cellStyle name="Currency 2 2" xfId="132"/>
    <cellStyle name="Currency 2 3" xfId="278"/>
    <cellStyle name="Currency 3" xfId="133"/>
    <cellStyle name="Currency 4" xfId="279"/>
    <cellStyle name="Currency 5" xfId="280"/>
    <cellStyle name="Euro" xfId="134"/>
    <cellStyle name="Euro 2" xfId="135"/>
    <cellStyle name="Euro 2 2" xfId="282"/>
    <cellStyle name="Euro 3" xfId="136"/>
    <cellStyle name="Euro 3 2" xfId="310"/>
    <cellStyle name="Euro 4" xfId="137"/>
    <cellStyle name="Euro 5" xfId="281"/>
    <cellStyle name="Euro_LapCabby listino dealer gennaio 2011" xfId="283"/>
    <cellStyle name="Explanatory Text 2" xfId="138"/>
    <cellStyle name="Followed Hyperlink 2" xfId="139"/>
    <cellStyle name="Followed Hyperlink 3" xfId="140"/>
    <cellStyle name="Good 2" xfId="141"/>
    <cellStyle name="Grey" xfId="142"/>
    <cellStyle name="Grey 2" xfId="143"/>
    <cellStyle name="Groß" xfId="144"/>
    <cellStyle name="Heading 1 2" xfId="145"/>
    <cellStyle name="Heading 2 2" xfId="146"/>
    <cellStyle name="Heading 3 2" xfId="147"/>
    <cellStyle name="Heading 4 2" xfId="148"/>
    <cellStyle name="Hyperlink 2" xfId="149"/>
    <cellStyle name="Hyperlink 3" xfId="150"/>
    <cellStyle name="Input [yellow]" xfId="151"/>
    <cellStyle name="Input [yellow] 2" xfId="152"/>
    <cellStyle name="Input 10" xfId="153"/>
    <cellStyle name="Input 11" xfId="154"/>
    <cellStyle name="Input 12" xfId="284"/>
    <cellStyle name="Input 12 2" xfId="338"/>
    <cellStyle name="Input 13" xfId="318"/>
    <cellStyle name="Input 13 2" xfId="346"/>
    <cellStyle name="Input 14" xfId="317"/>
    <cellStyle name="Input 14 2" xfId="345"/>
    <cellStyle name="Input 2" xfId="155"/>
    <cellStyle name="Input 3" xfId="156"/>
    <cellStyle name="Input 4" xfId="157"/>
    <cellStyle name="Input 5" xfId="158"/>
    <cellStyle name="Input 6" xfId="159"/>
    <cellStyle name="Input 7" xfId="160"/>
    <cellStyle name="Input 8" xfId="161"/>
    <cellStyle name="Input 9" xfId="162"/>
    <cellStyle name="klein" xfId="163"/>
    <cellStyle name="Lien hypertexte visité_PBOM 5200" xfId="164"/>
    <cellStyle name="Lien hypertexte_PBOM 5200" xfId="165"/>
    <cellStyle name="Linked Cell 2" xfId="166"/>
    <cellStyle name="Migliaia (0)_PLDT" xfId="167"/>
    <cellStyle name="Migliaia 2" xfId="311"/>
    <cellStyle name="Migliaia 3" xfId="285"/>
    <cellStyle name="Migliaia 4" xfId="319"/>
    <cellStyle name="Migliaia 5" xfId="316"/>
    <cellStyle name="Migliaia 6" xfId="326"/>
    <cellStyle name="Milliers [0]_PBOM 5200" xfId="168"/>
    <cellStyle name="Milliers_2H Request SKU_add target cost June 14 05" xfId="169"/>
    <cellStyle name="Monétaire [0]_PBOM 5200" xfId="170"/>
    <cellStyle name="Monétaire_PBOM 5200" xfId="171"/>
    <cellStyle name="MS Sans Serif" xfId="172"/>
    <cellStyle name="Neutral 2" xfId="173"/>
    <cellStyle name="Neutrale 2" xfId="286"/>
    <cellStyle name="Normal - Style1" xfId="174"/>
    <cellStyle name="Normal 10" xfId="175"/>
    <cellStyle name="Normal 100" xfId="54"/>
    <cellStyle name="Normal 11" xfId="176"/>
    <cellStyle name="Normal 117" xfId="56"/>
    <cellStyle name="Normal 12" xfId="177"/>
    <cellStyle name="Normal 13" xfId="178"/>
    <cellStyle name="Normal 14" xfId="179"/>
    <cellStyle name="Normal 15" xfId="180"/>
    <cellStyle name="Normal 16" xfId="55"/>
    <cellStyle name="Normal 16 2" xfId="181"/>
    <cellStyle name="Normal 17" xfId="182"/>
    <cellStyle name="Normal 18" xfId="183"/>
    <cellStyle name="Normal 19" xfId="184"/>
    <cellStyle name="Normal 2" xfId="18"/>
    <cellStyle name="Normal 2 2" xfId="185"/>
    <cellStyle name="Normal 2 4" xfId="288"/>
    <cellStyle name="Normal 20" xfId="186"/>
    <cellStyle name="Normal 20 2" xfId="187"/>
    <cellStyle name="Normal 21" xfId="188"/>
    <cellStyle name="Normal 22" xfId="189"/>
    <cellStyle name="Normal 23" xfId="190"/>
    <cellStyle name="Normal 24" xfId="191"/>
    <cellStyle name="Normal 25" xfId="192"/>
    <cellStyle name="Normal 26" xfId="193"/>
    <cellStyle name="Normal 27" xfId="194"/>
    <cellStyle name="Normal 28" xfId="195"/>
    <cellStyle name="Normal 29" xfId="196"/>
    <cellStyle name="Normal 3" xfId="197"/>
    <cellStyle name="Normal 30" xfId="198"/>
    <cellStyle name="Normal 31" xfId="199"/>
    <cellStyle name="Normal 32" xfId="200"/>
    <cellStyle name="Normal 33" xfId="201"/>
    <cellStyle name="Normal 34" xfId="202"/>
    <cellStyle name="Normal 35" xfId="203"/>
    <cellStyle name="Normal 36" xfId="204"/>
    <cellStyle name="Normal 37" xfId="205"/>
    <cellStyle name="Normal 38" xfId="206"/>
    <cellStyle name="Normal 39" xfId="207"/>
    <cellStyle name="Normal 4" xfId="208"/>
    <cellStyle name="Normal 40" xfId="209"/>
    <cellStyle name="Normal 41" xfId="210"/>
    <cellStyle name="Normal 42" xfId="211"/>
    <cellStyle name="Normal 5" xfId="212"/>
    <cellStyle name="Normal 5 2" xfId="289"/>
    <cellStyle name="Normal 6" xfId="213"/>
    <cellStyle name="Normal 7" xfId="214"/>
    <cellStyle name="Normal 8" xfId="215"/>
    <cellStyle name="Normal 9" xfId="216"/>
    <cellStyle name="NormalDecimal" xfId="217"/>
    <cellStyle name="Normale" xfId="0" builtinId="0"/>
    <cellStyle name="Normale 2" xfId="3"/>
    <cellStyle name="Normale 2 2" xfId="53"/>
    <cellStyle name="Normale 2 2 2" xfId="290"/>
    <cellStyle name="Normale 2 3" xfId="57"/>
    <cellStyle name="Normale 3" xfId="4"/>
    <cellStyle name="Normale 3 2" xfId="6"/>
    <cellStyle name="Normale 3 2 2" xfId="312"/>
    <cellStyle name="Normale 3 3" xfId="291"/>
    <cellStyle name="Normale 4" xfId="292"/>
    <cellStyle name="Normale 5" xfId="308"/>
    <cellStyle name="Normale 6" xfId="309"/>
    <cellStyle name="Normale 7" xfId="358"/>
    <cellStyle name="Nota 2" xfId="218"/>
    <cellStyle name="Nota 3" xfId="293"/>
    <cellStyle name="Nota 4" xfId="321"/>
    <cellStyle name="Nota 5" xfId="314"/>
    <cellStyle name="Note 2" xfId="219"/>
    <cellStyle name="Note 3" xfId="220"/>
    <cellStyle name="Note 4" xfId="221"/>
    <cellStyle name="Output 2" xfId="222"/>
    <cellStyle name="Output 2 2" xfId="330"/>
    <cellStyle name="Output 3" xfId="223"/>
    <cellStyle name="Output 3 2" xfId="331"/>
    <cellStyle name="Output 4" xfId="224"/>
    <cellStyle name="Output 4 2" xfId="332"/>
    <cellStyle name="Output 5" xfId="225"/>
    <cellStyle name="Output 6" xfId="226"/>
    <cellStyle name="Output 6 2" xfId="333"/>
    <cellStyle name="Output 7" xfId="294"/>
    <cellStyle name="Output 7 2" xfId="340"/>
    <cellStyle name="Output 8" xfId="322"/>
    <cellStyle name="Output 8 2" xfId="348"/>
    <cellStyle name="Output 9" xfId="313"/>
    <cellStyle name="Output 9 2" xfId="343"/>
    <cellStyle name="Partnumber" xfId="227"/>
    <cellStyle name="Partnumber 2" xfId="228"/>
    <cellStyle name="Percent [2]" xfId="229"/>
    <cellStyle name="Percent [2] 2" xfId="230"/>
    <cellStyle name="Percent 2" xfId="231"/>
    <cellStyle name="Percent 3" xfId="232"/>
    <cellStyle name="Percent 4" xfId="233"/>
    <cellStyle name="Percentuale 2" xfId="295"/>
    <cellStyle name="Produkte Normal" xfId="234"/>
    <cellStyle name="Produkte Normal 2" xfId="235"/>
    <cellStyle name="SAPBEXchaText" xfId="236"/>
    <cellStyle name="SAPBEXstdData" xfId="237"/>
    <cellStyle name="SAPBEXstdData 2" xfId="334"/>
    <cellStyle name="SAPBEXstdItem" xfId="238"/>
    <cellStyle name="SAPBEXstdItem 2" xfId="335"/>
    <cellStyle name="Standard_Tabelle1" xfId="239"/>
    <cellStyle name="Stile 1" xfId="240"/>
    <cellStyle name="Testo avviso 2" xfId="241"/>
    <cellStyle name="Testo avviso 3" xfId="296"/>
    <cellStyle name="Testo descrittivo 2" xfId="11"/>
    <cellStyle name="Testo descrittivo 2 2" xfId="297"/>
    <cellStyle name="Title 2" xfId="242"/>
    <cellStyle name="Titolo 1 2" xfId="299"/>
    <cellStyle name="Titolo 2 2" xfId="300"/>
    <cellStyle name="Titolo 3 2" xfId="301"/>
    <cellStyle name="Titolo 4 2" xfId="302"/>
    <cellStyle name="Titolo 5" xfId="298"/>
    <cellStyle name="Total 2" xfId="243"/>
    <cellStyle name="Total 2 2" xfId="336"/>
    <cellStyle name="Totale 2" xfId="303"/>
    <cellStyle name="Totale 2 2" xfId="342"/>
    <cellStyle name="Totale 3" xfId="323"/>
    <cellStyle name="Totale 3 2" xfId="349"/>
    <cellStyle name="Totale 4" xfId="287"/>
    <cellStyle name="Totale 4 2" xfId="339"/>
    <cellStyle name="Valore non valido 2" xfId="304"/>
    <cellStyle name="Valore valido 2" xfId="305"/>
    <cellStyle name="Valuta" xfId="1" builtinId="4"/>
    <cellStyle name="Valuta (0)_Listino TravelMate Opzioni Estratto 02 Maggio 2001" xfId="244"/>
    <cellStyle name="Valuta 10" xfId="247"/>
    <cellStyle name="Valuta 11" xfId="350"/>
    <cellStyle name="Valuta 12" xfId="9"/>
    <cellStyle name="Valuta 13" xfId="10"/>
    <cellStyle name="Valuta 14" xfId="7"/>
    <cellStyle name="Valuta 15" xfId="328"/>
    <cellStyle name="Valuta 16" xfId="351"/>
    <cellStyle name="Valuta 17" xfId="341"/>
    <cellStyle name="Valuta 18" xfId="352"/>
    <cellStyle name="Valuta 19" xfId="12"/>
    <cellStyle name="Valuta 19 2" xfId="38"/>
    <cellStyle name="Valuta 19 2 2" xfId="50"/>
    <cellStyle name="Valuta 19 3" xfId="32"/>
    <cellStyle name="Valuta 19 4" xfId="44"/>
    <cellStyle name="Valuta 19 5" xfId="26"/>
    <cellStyle name="Valuta 19 6" xfId="20"/>
    <cellStyle name="Valuta 19 7" xfId="355"/>
    <cellStyle name="Valuta 2" xfId="5"/>
    <cellStyle name="Valuta 2 2" xfId="36"/>
    <cellStyle name="Valuta 2 2 2" xfId="48"/>
    <cellStyle name="Valuta 2 2 3" xfId="307"/>
    <cellStyle name="Valuta 2 3" xfId="30"/>
    <cellStyle name="Valuta 2 4" xfId="42"/>
    <cellStyle name="Valuta 2 5" xfId="24"/>
    <cellStyle name="Valuta 2 6" xfId="15"/>
    <cellStyle name="Valuta 2 7" xfId="58"/>
    <cellStyle name="Valuta 2 8" xfId="353"/>
    <cellStyle name="Valuta 20" xfId="21"/>
    <cellStyle name="Valuta 20 2" xfId="39"/>
    <cellStyle name="Valuta 20 2 2" xfId="51"/>
    <cellStyle name="Valuta 20 3" xfId="33"/>
    <cellStyle name="Valuta 20 4" xfId="45"/>
    <cellStyle name="Valuta 20 5" xfId="27"/>
    <cellStyle name="Valuta 20 6" xfId="356"/>
    <cellStyle name="Valuta 21" xfId="22"/>
    <cellStyle name="Valuta 21 2" xfId="40"/>
    <cellStyle name="Valuta 21 2 2" xfId="52"/>
    <cellStyle name="Valuta 21 3" xfId="34"/>
    <cellStyle name="Valuta 21 4" xfId="46"/>
    <cellStyle name="Valuta 21 5" xfId="28"/>
    <cellStyle name="Valuta 21 6" xfId="357"/>
    <cellStyle name="Valuta 22" xfId="13"/>
    <cellStyle name="Valuta 22 2" xfId="37"/>
    <cellStyle name="Valuta 22 2 2" xfId="49"/>
    <cellStyle name="Valuta 22 3" xfId="31"/>
    <cellStyle name="Valuta 22 4" xfId="43"/>
    <cellStyle name="Valuta 22 5" xfId="25"/>
    <cellStyle name="Valuta 22 6" xfId="19"/>
    <cellStyle name="Valuta 22 7" xfId="354"/>
    <cellStyle name="Valuta 3" xfId="35"/>
    <cellStyle name="Valuta 3 2" xfId="47"/>
    <cellStyle name="Valuta 4" xfId="29"/>
    <cellStyle name="Valuta 5" xfId="41"/>
    <cellStyle name="Valuta 6" xfId="23"/>
    <cellStyle name="Valuta 6 2" xfId="306"/>
    <cellStyle name="Valuta 7" xfId="14"/>
    <cellStyle name="Valuta 7 2" xfId="324"/>
    <cellStyle name="Valuta 8" xfId="325"/>
    <cellStyle name="Valuta 9" xfId="327"/>
    <cellStyle name="Warning Text 2" xfId="245"/>
    <cellStyle name="一般_~0031611" xfId="246"/>
    <cellStyle name="標準_DPJ価格表2008.02.28._５３期北米スーパースリム価格案（20080307）" xfId="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523741</xdr:colOff>
      <xdr:row>1</xdr:row>
      <xdr:rowOff>315600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247516</xdr:colOff>
      <xdr:row>0</xdr:row>
      <xdr:rowOff>506100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kktecnodidattica.it/prodotto/nec/" TargetMode="External"/><Relationship Id="rId18" Type="http://schemas.openxmlformats.org/officeDocument/2006/relationships/hyperlink" Target="https://kktecnodidattica.it/prodotto/laboratorio-scientifico-geniusboard-lab/" TargetMode="External"/><Relationship Id="rId26" Type="http://schemas.openxmlformats.org/officeDocument/2006/relationships/hyperlink" Target="https://kktecnodidattica.it/prodotto/robotica/" TargetMode="External"/><Relationship Id="rId39" Type="http://schemas.openxmlformats.org/officeDocument/2006/relationships/hyperlink" Target="https://kktecnodidattica.it/prodotto/sedie/" TargetMode="External"/><Relationship Id="rId21" Type="http://schemas.openxmlformats.org/officeDocument/2006/relationships/hyperlink" Target="https://kktecnodidattica.it/prodotto/laboratorio-scientifico-geniusboard-lab/" TargetMode="External"/><Relationship Id="rId34" Type="http://schemas.openxmlformats.org/officeDocument/2006/relationships/hyperlink" Target="https://kktecnodidattica.it/prodotto/sistema-oneforall/" TargetMode="External"/><Relationship Id="rId42" Type="http://schemas.openxmlformats.org/officeDocument/2006/relationships/hyperlink" Target="https://kktecnodidattica.it/prodotto/sistema-audio-lightspeed-flexcat/" TargetMode="External"/><Relationship Id="rId47" Type="http://schemas.openxmlformats.org/officeDocument/2006/relationships/hyperlink" Target="https://kktecnodidattica.it/prodotto/personal-devices-byod/" TargetMode="External"/><Relationship Id="rId50" Type="http://schemas.openxmlformats.org/officeDocument/2006/relationships/hyperlink" Target="https://kktecnodidattica.it/prodotto/personal-devices-byod/" TargetMode="External"/><Relationship Id="rId55" Type="http://schemas.openxmlformats.org/officeDocument/2006/relationships/drawing" Target="../drawings/drawing2.xml"/><Relationship Id="rId7" Type="http://schemas.openxmlformats.org/officeDocument/2006/relationships/hyperlink" Target="https://kktecnodidattica.it/prodotto/sedie/" TargetMode="External"/><Relationship Id="rId2" Type="http://schemas.openxmlformats.org/officeDocument/2006/relationships/hyperlink" Target="http://www.knowk.it/cosafacciamo/2limproiettore-i3board-v-sense-10t-135/" TargetMode="External"/><Relationship Id="rId16" Type="http://schemas.openxmlformats.org/officeDocument/2006/relationships/hyperlink" Target="https://kktecnodidattica.it/prodotto/portalekk/" TargetMode="External"/><Relationship Id="rId29" Type="http://schemas.openxmlformats.org/officeDocument/2006/relationships/hyperlink" Target="https://kktecnodidattica.it/prodotto/tavoli-banchi-cattedre/" TargetMode="External"/><Relationship Id="rId11" Type="http://schemas.openxmlformats.org/officeDocument/2006/relationships/hyperlink" Target="https://kktecnodidattica.it/prodotto/geniusboard-panel/" TargetMode="External"/><Relationship Id="rId24" Type="http://schemas.openxmlformats.org/officeDocument/2006/relationships/hyperlink" Target="https://kktecnodidattica.it/prodotto/robotica/" TargetMode="External"/><Relationship Id="rId32" Type="http://schemas.openxmlformats.org/officeDocument/2006/relationships/hyperlink" Target="https://kktecnodidattica.it/prodotto/tavoli-banchi-cattedre/" TargetMode="External"/><Relationship Id="rId37" Type="http://schemas.openxmlformats.org/officeDocument/2006/relationships/hyperlink" Target="https://kktecnodidattica.it/prodotto/spontania-videoconferenza/" TargetMode="External"/><Relationship Id="rId40" Type="http://schemas.openxmlformats.org/officeDocument/2006/relationships/hyperlink" Target="https://kktecnodidattica.it/prodotto/sedie/" TargetMode="External"/><Relationship Id="rId45" Type="http://schemas.openxmlformats.org/officeDocument/2006/relationships/hyperlink" Target="https://kktecnodidattica.it/prodotto/droni-e-piattaforma-di-collaudo/" TargetMode="External"/><Relationship Id="rId53" Type="http://schemas.openxmlformats.org/officeDocument/2006/relationships/hyperlink" Target="https://kktecnodidattica.it/prodotto/display-nec-multisync-e651-t/" TargetMode="External"/><Relationship Id="rId5" Type="http://schemas.openxmlformats.org/officeDocument/2006/relationships/hyperlink" Target="http://www.knowk.it/cosafacciamo/8a/" TargetMode="External"/><Relationship Id="rId19" Type="http://schemas.openxmlformats.org/officeDocument/2006/relationships/hyperlink" Target="https://kktecnodidattica.it/prodotto/laboratorio-scientifico-geniusboard-lab/" TargetMode="External"/><Relationship Id="rId4" Type="http://schemas.openxmlformats.org/officeDocument/2006/relationships/hyperlink" Target="http://www.knowk.it/cosafacciamo/portalekk/" TargetMode="External"/><Relationship Id="rId9" Type="http://schemas.openxmlformats.org/officeDocument/2006/relationships/hyperlink" Target="https://kktecnodidattica.it/prodotto/mobile-ricarica-notebook-e-tablet/" TargetMode="External"/><Relationship Id="rId14" Type="http://schemas.openxmlformats.org/officeDocument/2006/relationships/hyperlink" Target="https://kktecnodidattica.it/prodotto/epson/" TargetMode="External"/><Relationship Id="rId22" Type="http://schemas.openxmlformats.org/officeDocument/2006/relationships/hyperlink" Target="https://kktecnodidattica.it/prodotto/stampante-3d-geniusboard/" TargetMode="External"/><Relationship Id="rId27" Type="http://schemas.openxmlformats.org/officeDocument/2006/relationships/hyperlink" Target="https://kktecnodidattica.it/prodotto/sedie/" TargetMode="External"/><Relationship Id="rId30" Type="http://schemas.openxmlformats.org/officeDocument/2006/relationships/hyperlink" Target="https://kktecnodidattica.it/prodotto/tavoli-banchi-cattedre/" TargetMode="External"/><Relationship Id="rId35" Type="http://schemas.openxmlformats.org/officeDocument/2006/relationships/hyperlink" Target="https://kktecnodidattica.it/prodotto/sistema-oneforall/" TargetMode="External"/><Relationship Id="rId43" Type="http://schemas.openxmlformats.org/officeDocument/2006/relationships/hyperlink" Target="https://kktecnodidattica.it/prodotto/enote-board-lavagna-bianca-elettronica/" TargetMode="External"/><Relationship Id="rId48" Type="http://schemas.openxmlformats.org/officeDocument/2006/relationships/hyperlink" Target="https://kktecnodidattica.it/prodotto/robotica/" TargetMode="External"/><Relationship Id="rId56" Type="http://schemas.openxmlformats.org/officeDocument/2006/relationships/vmlDrawing" Target="../drawings/vmlDrawing1.vml"/><Relationship Id="rId8" Type="http://schemas.openxmlformats.org/officeDocument/2006/relationships/hyperlink" Target="https://kktecnodidattica.it/prodotto/mobile-ricarica-notebook-e-tablet/" TargetMode="External"/><Relationship Id="rId51" Type="http://schemas.openxmlformats.org/officeDocument/2006/relationships/hyperlink" Target="https://kktecnodidattica.it/prodotto/geniusboard-stable/" TargetMode="External"/><Relationship Id="rId3" Type="http://schemas.openxmlformats.org/officeDocument/2006/relationships/hyperlink" Target="http://www.knowk.it/cosafacciamo/7proiettori-nec/" TargetMode="External"/><Relationship Id="rId12" Type="http://schemas.openxmlformats.org/officeDocument/2006/relationships/hyperlink" Target="https://kktecnodidattica.it/prodotto/display-nec-multisync-e651-t/" TargetMode="External"/><Relationship Id="rId17" Type="http://schemas.openxmlformats.org/officeDocument/2006/relationships/hyperlink" Target="https://kktecnodidattica.it/prodotto/didasoft-rete-didattica/" TargetMode="External"/><Relationship Id="rId25" Type="http://schemas.openxmlformats.org/officeDocument/2006/relationships/hyperlink" Target="https://kktecnodidattica.it/prodotto/robotica/" TargetMode="External"/><Relationship Id="rId33" Type="http://schemas.openxmlformats.org/officeDocument/2006/relationships/hyperlink" Target="https://kktecnodidattica.it/prodotto/mobile-porta-notebook/" TargetMode="External"/><Relationship Id="rId38" Type="http://schemas.openxmlformats.org/officeDocument/2006/relationships/hyperlink" Target="https://kktecnodidattica.it/prodotto/sedie/" TargetMode="External"/><Relationship Id="rId46" Type="http://schemas.openxmlformats.org/officeDocument/2006/relationships/hyperlink" Target="https://kktecnodidattica.it/prodotto/personal-devices-byod/" TargetMode="External"/><Relationship Id="rId20" Type="http://schemas.openxmlformats.org/officeDocument/2006/relationships/hyperlink" Target="https://kktecnodidattica.it/prodotto/laboratorio-scientifico-geniusboard-lab/" TargetMode="External"/><Relationship Id="rId41" Type="http://schemas.openxmlformats.org/officeDocument/2006/relationships/hyperlink" Target="https://kktecnodidattica.it/prodotto/sedie/" TargetMode="External"/><Relationship Id="rId54" Type="http://schemas.openxmlformats.org/officeDocument/2006/relationships/printerSettings" Target="../printerSettings/printerSettings1.bin"/><Relationship Id="rId1" Type="http://schemas.openxmlformats.org/officeDocument/2006/relationships/hyperlink" Target="https://kktecnodidattica.it/prodotto/defibrillatore-saverone/" TargetMode="External"/><Relationship Id="rId6" Type="http://schemas.openxmlformats.org/officeDocument/2006/relationships/hyperlink" Target="https://kktecnodidattica.it/prodotto/geniusboard-table/" TargetMode="External"/><Relationship Id="rId15" Type="http://schemas.openxmlformats.org/officeDocument/2006/relationships/hyperlink" Target="https://kktecnodidattica.it/prodotto/software-impari/" TargetMode="External"/><Relationship Id="rId23" Type="http://schemas.openxmlformats.org/officeDocument/2006/relationships/hyperlink" Target="https://kktecnodidattica.it/prodotto/document-camera-j/" TargetMode="External"/><Relationship Id="rId28" Type="http://schemas.openxmlformats.org/officeDocument/2006/relationships/hyperlink" Target="https://kktecnodidattica.it/prodotto/sedie/" TargetMode="External"/><Relationship Id="rId36" Type="http://schemas.openxmlformats.org/officeDocument/2006/relationships/hyperlink" Target="https://kktecnodidattica.it/prodotto/piedistallo-saliscendi-kk/" TargetMode="External"/><Relationship Id="rId49" Type="http://schemas.openxmlformats.org/officeDocument/2006/relationships/hyperlink" Target="https://kktecnodidattica.it/prodotto/personal-devices-byod/" TargetMode="External"/><Relationship Id="rId57" Type="http://schemas.openxmlformats.org/officeDocument/2006/relationships/comments" Target="../comments1.xml"/><Relationship Id="rId10" Type="http://schemas.openxmlformats.org/officeDocument/2006/relationships/hyperlink" Target="https://kktecnodidattica.it/prodotto/lim-know-k-geniusboard/" TargetMode="External"/><Relationship Id="rId31" Type="http://schemas.openxmlformats.org/officeDocument/2006/relationships/hyperlink" Target="https://kktecnodidattica.it/prodotto/tavoli-banchi-cattedre/" TargetMode="External"/><Relationship Id="rId44" Type="http://schemas.openxmlformats.org/officeDocument/2006/relationships/hyperlink" Target="https://kktecnodidattica.it/prodotto/imo-learn/" TargetMode="External"/><Relationship Id="rId52" Type="http://schemas.openxmlformats.org/officeDocument/2006/relationships/hyperlink" Target="https://kktecnodidattica.it/prodotto/geniusboard-pane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kktecnodidattica.it/prodotto/majornet-gateway/" TargetMode="External"/><Relationship Id="rId2" Type="http://schemas.openxmlformats.org/officeDocument/2006/relationships/hyperlink" Target="https://kktecnodidattica.it/prodotto/majornet-gateway/" TargetMode="External"/><Relationship Id="rId1" Type="http://schemas.openxmlformats.org/officeDocument/2006/relationships/hyperlink" Target="https://kktecnodidattica.it/prodotto/majornet-gateway/" TargetMode="External"/><Relationship Id="rId5" Type="http://schemas.openxmlformats.org/officeDocument/2006/relationships/hyperlink" Target="https://kktecnodidattica.it/prodotto/majornet-avmatrix-soluzione-completa-iptv/" TargetMode="External"/><Relationship Id="rId4" Type="http://schemas.openxmlformats.org/officeDocument/2006/relationships/hyperlink" Target="https://kktecnodidattica.it/prodotto/majornet-gatew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sqref="A1:H2"/>
    </sheetView>
  </sheetViews>
  <sheetFormatPr defaultRowHeight="15"/>
  <cols>
    <col min="8" max="8" width="61.5703125" customWidth="1"/>
  </cols>
  <sheetData>
    <row r="1" spans="1:8">
      <c r="A1" s="155" t="s">
        <v>121</v>
      </c>
      <c r="B1" s="156"/>
      <c r="C1" s="156"/>
      <c r="D1" s="157"/>
      <c r="E1" s="156"/>
      <c r="F1" s="156"/>
      <c r="G1" s="156"/>
      <c r="H1" s="158"/>
    </row>
    <row r="2" spans="1:8" ht="36.75" customHeight="1">
      <c r="A2" s="159"/>
      <c r="B2" s="160"/>
      <c r="C2" s="160"/>
      <c r="D2" s="160"/>
      <c r="E2" s="160"/>
      <c r="F2" s="160"/>
      <c r="G2" s="160"/>
      <c r="H2" s="161"/>
    </row>
    <row r="7" spans="1:8">
      <c r="A7" s="162" t="s">
        <v>0</v>
      </c>
      <c r="B7" s="163"/>
      <c r="C7" s="163"/>
      <c r="D7" s="163"/>
      <c r="E7" s="163"/>
      <c r="F7" s="163"/>
      <c r="G7" s="163"/>
      <c r="H7" s="163"/>
    </row>
    <row r="8" spans="1:8">
      <c r="A8" s="123"/>
      <c r="B8" s="123"/>
      <c r="C8" s="123"/>
      <c r="D8" s="123"/>
      <c r="E8" s="123"/>
      <c r="F8" s="123"/>
      <c r="G8" s="123"/>
      <c r="H8" s="123"/>
    </row>
    <row r="9" spans="1:8">
      <c r="A9" s="162" t="s">
        <v>14</v>
      </c>
      <c r="B9" s="163"/>
      <c r="C9" s="163"/>
      <c r="D9" s="163"/>
      <c r="E9" s="163"/>
      <c r="F9" s="163"/>
      <c r="G9" s="163"/>
      <c r="H9" s="163"/>
    </row>
    <row r="10" spans="1:8">
      <c r="A10" s="123"/>
      <c r="B10" s="123"/>
      <c r="C10" s="123"/>
      <c r="D10" s="123"/>
      <c r="E10" s="123"/>
      <c r="F10" s="123"/>
      <c r="G10" s="123"/>
      <c r="H10" s="123"/>
    </row>
    <row r="11" spans="1:8">
      <c r="A11" s="162" t="s">
        <v>246</v>
      </c>
      <c r="B11" s="163"/>
      <c r="C11" s="163"/>
      <c r="D11" s="163"/>
      <c r="E11" s="163"/>
      <c r="F11" s="163"/>
      <c r="G11" s="163"/>
      <c r="H11" s="163"/>
    </row>
    <row r="12" spans="1:8">
      <c r="A12" s="123"/>
      <c r="B12" s="123"/>
      <c r="C12" s="123"/>
      <c r="D12" s="123"/>
      <c r="E12" s="123"/>
      <c r="F12" s="123"/>
      <c r="G12" s="123"/>
      <c r="H12" s="123"/>
    </row>
    <row r="13" spans="1:8">
      <c r="A13" s="162" t="s">
        <v>58</v>
      </c>
      <c r="B13" s="163"/>
      <c r="C13" s="163"/>
      <c r="D13" s="163"/>
      <c r="E13" s="163"/>
      <c r="F13" s="163"/>
      <c r="G13" s="163"/>
      <c r="H13" s="163"/>
    </row>
    <row r="14" spans="1:8">
      <c r="A14" s="123"/>
      <c r="B14" s="123"/>
      <c r="C14" s="123"/>
      <c r="D14" s="123"/>
      <c r="E14" s="123"/>
      <c r="F14" s="123"/>
      <c r="G14" s="123"/>
      <c r="H14" s="123"/>
    </row>
    <row r="15" spans="1:8">
      <c r="A15" s="162" t="s">
        <v>1</v>
      </c>
      <c r="B15" s="163"/>
      <c r="C15" s="163"/>
      <c r="D15" s="163"/>
      <c r="E15" s="163"/>
      <c r="F15" s="163"/>
      <c r="G15" s="163"/>
      <c r="H15" s="163"/>
    </row>
    <row r="16" spans="1:8">
      <c r="A16" s="123"/>
      <c r="B16" s="123"/>
      <c r="C16" s="123"/>
      <c r="D16" s="123"/>
      <c r="E16" s="123"/>
      <c r="F16" s="123"/>
      <c r="G16" s="123"/>
      <c r="H16" s="123"/>
    </row>
    <row r="17" spans="1:8">
      <c r="A17" s="162" t="s">
        <v>235</v>
      </c>
      <c r="B17" s="163"/>
      <c r="C17" s="163"/>
      <c r="D17" s="163"/>
      <c r="E17" s="163"/>
      <c r="F17" s="163"/>
      <c r="G17" s="163"/>
      <c r="H17" s="163"/>
    </row>
    <row r="18" spans="1:8">
      <c r="A18" s="123"/>
      <c r="B18" s="123"/>
      <c r="C18" s="123"/>
      <c r="D18" s="123"/>
      <c r="E18" s="123"/>
      <c r="F18" s="123"/>
      <c r="G18" s="123"/>
      <c r="H18" s="123"/>
    </row>
    <row r="19" spans="1:8">
      <c r="A19" s="162" t="s">
        <v>236</v>
      </c>
      <c r="B19" s="163"/>
      <c r="C19" s="163"/>
      <c r="D19" s="163"/>
      <c r="E19" s="163"/>
      <c r="F19" s="163"/>
      <c r="G19" s="163"/>
      <c r="H19" s="163"/>
    </row>
    <row r="20" spans="1:8">
      <c r="A20" s="123"/>
      <c r="B20" s="123"/>
      <c r="C20" s="123"/>
      <c r="D20" s="123"/>
      <c r="E20" s="123"/>
      <c r="F20" s="123"/>
      <c r="G20" s="123"/>
      <c r="H20" s="123"/>
    </row>
    <row r="21" spans="1:8">
      <c r="A21" s="162" t="s">
        <v>262</v>
      </c>
      <c r="B21" s="163"/>
      <c r="C21" s="163"/>
      <c r="D21" s="163"/>
      <c r="E21" s="163"/>
      <c r="F21" s="163"/>
      <c r="G21" s="163"/>
      <c r="H21" s="163"/>
    </row>
    <row r="22" spans="1:8">
      <c r="A22" s="123"/>
      <c r="B22" s="123"/>
      <c r="C22" s="123"/>
      <c r="D22" s="123"/>
      <c r="E22" s="123"/>
      <c r="F22" s="123"/>
      <c r="G22" s="123"/>
      <c r="H22" s="123"/>
    </row>
    <row r="23" spans="1:8">
      <c r="A23" s="162" t="s">
        <v>7</v>
      </c>
      <c r="B23" s="163"/>
      <c r="C23" s="163"/>
      <c r="D23" s="163"/>
      <c r="E23" s="163"/>
      <c r="F23" s="163"/>
      <c r="G23" s="163"/>
      <c r="H23" s="163"/>
    </row>
    <row r="24" spans="1:8">
      <c r="A24" s="123"/>
      <c r="B24" s="123"/>
      <c r="C24" s="123"/>
      <c r="D24" s="123"/>
      <c r="E24" s="123"/>
      <c r="F24" s="123"/>
      <c r="G24" s="123"/>
      <c r="H24" s="123"/>
    </row>
    <row r="25" spans="1:8">
      <c r="A25" s="162" t="s">
        <v>238</v>
      </c>
      <c r="B25" s="163"/>
      <c r="C25" s="163"/>
      <c r="D25" s="163"/>
      <c r="E25" s="163"/>
      <c r="F25" s="163"/>
      <c r="G25" s="163"/>
      <c r="H25" s="163"/>
    </row>
    <row r="26" spans="1:8">
      <c r="A26" s="123"/>
      <c r="B26" s="123"/>
      <c r="C26" s="123"/>
      <c r="D26" s="123"/>
      <c r="E26" s="123"/>
      <c r="F26" s="123"/>
      <c r="G26" s="123"/>
      <c r="H26" s="123"/>
    </row>
    <row r="27" spans="1:8">
      <c r="A27" s="162" t="s">
        <v>261</v>
      </c>
      <c r="B27" s="163"/>
      <c r="C27" s="163"/>
      <c r="D27" s="163"/>
      <c r="E27" s="163"/>
      <c r="F27" s="163"/>
      <c r="G27" s="163"/>
      <c r="H27" s="163"/>
    </row>
  </sheetData>
  <mergeCells count="12">
    <mergeCell ref="A27:H27"/>
    <mergeCell ref="A23:H23"/>
    <mergeCell ref="A25:H25"/>
    <mergeCell ref="A15:H15"/>
    <mergeCell ref="A9:H9"/>
    <mergeCell ref="A11:H11"/>
    <mergeCell ref="A13:H13"/>
    <mergeCell ref="A1:H2"/>
    <mergeCell ref="A7:H7"/>
    <mergeCell ref="A17:H17"/>
    <mergeCell ref="A19:H19"/>
    <mergeCell ref="A21:H21"/>
  </mergeCells>
  <hyperlinks>
    <hyperlink ref="A7:H7" location="'Tecnologie + Arredi'!A4" display=" Soluzione Solo Software"/>
    <hyperlink ref="A9:H9" location="'Tecnologie + Arredi'!A7" display="Schermi interattivi"/>
    <hyperlink ref="A11:H11" location="'Tecnologie + Arredi'!A10" display="videoproiettori ad ottica ultracorta per LIM"/>
    <hyperlink ref="A13:H13" location="'Tecnologie + Arredi'!A13" display="Videoproiettori interattivi"/>
    <hyperlink ref="A15:H15" location="'Tecnologie + Arredi'!A17" display="Tavoli interattivi"/>
    <hyperlink ref="A17:H17" location="'Tecnologie + Arredi'!A19" display="Hardware"/>
    <hyperlink ref="A19:H19" location="'Tecnologie + Arredi'!A24" display="Software Cloud - Registro Elettronico - SW Linguisitico"/>
    <hyperlink ref="A21:H21" location="'Tecnologie + Arredi'!A29" display="Strumenti scientifici - robotica - Stampante 3D - Dronebesch"/>
    <hyperlink ref="A23:H23" location="INDICE!A53" display="Arredi"/>
    <hyperlink ref="A25:H25" location="'Tecnologie + Arredi'!A66" display="Audio - Accessori - Videoconferenza"/>
    <hyperlink ref="A27:H27" location="'Rete LAN-WIFI'!A1" display="Rete LAN e WIF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Y92"/>
  <sheetViews>
    <sheetView zoomScaleNormal="100" workbookViewId="0">
      <pane xSplit="14" ySplit="3" topLeftCell="O4" activePane="bottomRight" state="frozen"/>
      <selection pane="topRight" activeCell="N1" sqref="N1"/>
      <selection pane="bottomLeft" activeCell="A4" sqref="A4"/>
      <selection pane="bottomRight" sqref="A1:H2"/>
    </sheetView>
  </sheetViews>
  <sheetFormatPr defaultRowHeight="15"/>
  <cols>
    <col min="1" max="1" width="13.28515625" style="5" customWidth="1"/>
    <col min="2" max="2" width="19.5703125" style="5" customWidth="1"/>
    <col min="3" max="3" width="34.5703125" style="6" bestFit="1" customWidth="1"/>
    <col min="4" max="4" width="46.140625" style="6" customWidth="1"/>
    <col min="5" max="5" width="7.140625" style="8" customWidth="1"/>
    <col min="6" max="6" width="10.85546875" style="7" customWidth="1"/>
    <col min="7" max="7" width="9.85546875" style="7" customWidth="1"/>
    <col min="8" max="8" width="14.42578125" style="7" bestFit="1" customWidth="1"/>
    <col min="9" max="9" width="9.42578125" customWidth="1"/>
    <col min="10" max="10" width="10.5703125" bestFit="1" customWidth="1"/>
    <col min="12" max="14" width="9.140625" style="18"/>
    <col min="15" max="15" width="9.7109375" customWidth="1"/>
    <col min="16" max="16" width="9.42578125" bestFit="1" customWidth="1"/>
    <col min="17" max="17" width="9.140625" customWidth="1"/>
  </cols>
  <sheetData>
    <row r="1" spans="1:25" ht="44.25" customHeight="1">
      <c r="A1" s="155" t="s">
        <v>121</v>
      </c>
      <c r="B1" s="156"/>
      <c r="C1" s="156"/>
      <c r="D1" s="157"/>
      <c r="E1" s="156"/>
      <c r="F1" s="156"/>
      <c r="G1" s="156"/>
      <c r="H1" s="158"/>
      <c r="I1" s="164" t="s">
        <v>81</v>
      </c>
      <c r="J1" s="165"/>
      <c r="K1" s="165"/>
      <c r="L1" s="165"/>
      <c r="M1" s="165"/>
      <c r="N1" s="165"/>
      <c r="O1" s="166"/>
    </row>
    <row r="2" spans="1:25" s="18" customFormat="1" ht="19.5" customHeight="1">
      <c r="A2" s="159"/>
      <c r="B2" s="160"/>
      <c r="C2" s="160"/>
      <c r="D2" s="160"/>
      <c r="E2" s="160"/>
      <c r="F2" s="160"/>
      <c r="G2" s="160"/>
      <c r="H2" s="161"/>
      <c r="I2" s="167" t="s">
        <v>94</v>
      </c>
      <c r="J2" s="168"/>
      <c r="K2" s="168"/>
      <c r="L2" s="168"/>
      <c r="M2" s="168"/>
      <c r="N2" s="168"/>
      <c r="O2" s="35" t="s">
        <v>95</v>
      </c>
    </row>
    <row r="3" spans="1:25" s="1" customFormat="1" ht="84">
      <c r="A3" s="79" t="s">
        <v>8</v>
      </c>
      <c r="B3" s="79" t="s">
        <v>36</v>
      </c>
      <c r="C3" s="80" t="s">
        <v>72</v>
      </c>
      <c r="D3" s="85" t="s">
        <v>164</v>
      </c>
      <c r="E3" s="81" t="s">
        <v>9</v>
      </c>
      <c r="F3" s="79" t="s">
        <v>73</v>
      </c>
      <c r="G3" s="79" t="s">
        <v>74</v>
      </c>
      <c r="H3" s="82" t="s">
        <v>154</v>
      </c>
      <c r="I3" s="83" t="s">
        <v>85</v>
      </c>
      <c r="J3" s="83" t="s">
        <v>86</v>
      </c>
      <c r="K3" s="83" t="s">
        <v>87</v>
      </c>
      <c r="L3" s="83" t="s">
        <v>88</v>
      </c>
      <c r="M3" s="83" t="s">
        <v>89</v>
      </c>
      <c r="N3" s="83" t="s">
        <v>91</v>
      </c>
      <c r="O3" s="84" t="s">
        <v>90</v>
      </c>
    </row>
    <row r="4" spans="1:25" s="116" customFormat="1">
      <c r="A4" s="169" t="s">
        <v>0</v>
      </c>
      <c r="B4" s="170"/>
      <c r="C4" s="170"/>
      <c r="D4" s="170"/>
      <c r="E4" s="170"/>
      <c r="F4" s="170"/>
      <c r="G4" s="170"/>
      <c r="H4" s="170"/>
      <c r="I4" s="170"/>
      <c r="J4" s="170"/>
      <c r="K4" s="170"/>
      <c r="L4" s="170"/>
      <c r="M4" s="170"/>
      <c r="N4" s="170"/>
      <c r="O4" s="171"/>
    </row>
    <row r="5" spans="1:25" ht="408">
      <c r="A5" s="90" t="s">
        <v>0</v>
      </c>
      <c r="B5" s="91" t="s">
        <v>82</v>
      </c>
      <c r="C5" s="92" t="s">
        <v>162</v>
      </c>
      <c r="D5" s="93" t="s">
        <v>163</v>
      </c>
      <c r="E5" s="93"/>
      <c r="F5" s="94">
        <v>811.3</v>
      </c>
      <c r="G5" s="13">
        <f>F5*E5</f>
        <v>0</v>
      </c>
      <c r="H5" s="95" t="s">
        <v>152</v>
      </c>
      <c r="I5" s="14" t="s">
        <v>35</v>
      </c>
      <c r="J5" s="14" t="s">
        <v>35</v>
      </c>
      <c r="K5" s="14" t="s">
        <v>35</v>
      </c>
      <c r="L5" s="14" t="s">
        <v>35</v>
      </c>
      <c r="M5" s="14" t="s">
        <v>35</v>
      </c>
      <c r="N5" s="14" t="s">
        <v>35</v>
      </c>
      <c r="O5" s="36"/>
    </row>
    <row r="6" spans="1:25" ht="26.25">
      <c r="A6" s="2" t="s">
        <v>0</v>
      </c>
      <c r="B6" s="74" t="s">
        <v>37</v>
      </c>
      <c r="C6" s="16" t="s">
        <v>38</v>
      </c>
      <c r="D6" s="87"/>
      <c r="E6" s="12"/>
      <c r="F6" s="10">
        <v>9397.0400000000009</v>
      </c>
      <c r="G6" s="13">
        <f t="shared" ref="G6:G91" si="0">E6*F6</f>
        <v>0</v>
      </c>
      <c r="H6" s="78" t="s">
        <v>153</v>
      </c>
      <c r="I6" s="14" t="s">
        <v>35</v>
      </c>
      <c r="J6" s="14" t="s">
        <v>35</v>
      </c>
      <c r="K6" s="14"/>
      <c r="L6" s="14"/>
      <c r="M6" s="14"/>
      <c r="N6" s="14"/>
      <c r="O6" s="37"/>
    </row>
    <row r="7" spans="1:25">
      <c r="A7" s="169" t="s">
        <v>14</v>
      </c>
      <c r="B7" s="170"/>
      <c r="C7" s="170"/>
      <c r="D7" s="170"/>
      <c r="E7" s="170"/>
      <c r="F7" s="170"/>
      <c r="G7" s="170"/>
      <c r="H7" s="170"/>
      <c r="I7" s="170"/>
      <c r="J7" s="170"/>
      <c r="K7" s="170"/>
      <c r="L7" s="170"/>
      <c r="M7" s="170"/>
      <c r="N7" s="170"/>
      <c r="O7" s="171"/>
      <c r="Y7" s="18"/>
    </row>
    <row r="8" spans="1:25" s="38" customFormat="1" ht="264">
      <c r="A8" s="90" t="s">
        <v>14</v>
      </c>
      <c r="B8" s="91" t="s">
        <v>160</v>
      </c>
      <c r="C8" s="92" t="s">
        <v>165</v>
      </c>
      <c r="D8" s="93" t="s">
        <v>229</v>
      </c>
      <c r="E8" s="93"/>
      <c r="F8" s="94">
        <v>2394.25</v>
      </c>
      <c r="G8" s="13">
        <f>F8*E8</f>
        <v>0</v>
      </c>
      <c r="H8" s="95" t="s">
        <v>161</v>
      </c>
      <c r="I8" s="14" t="s">
        <v>35</v>
      </c>
      <c r="J8" s="14" t="s">
        <v>35</v>
      </c>
      <c r="K8" s="14" t="s">
        <v>35</v>
      </c>
      <c r="L8" s="14" t="s">
        <v>35</v>
      </c>
      <c r="M8" s="14" t="s">
        <v>35</v>
      </c>
      <c r="N8" s="14" t="s">
        <v>35</v>
      </c>
      <c r="O8" s="36"/>
    </row>
    <row r="9" spans="1:25" ht="252">
      <c r="A9" s="90" t="s">
        <v>14</v>
      </c>
      <c r="B9" s="91" t="s">
        <v>160</v>
      </c>
      <c r="C9" s="92" t="s">
        <v>166</v>
      </c>
      <c r="D9" s="93" t="s">
        <v>167</v>
      </c>
      <c r="E9" s="93"/>
      <c r="F9" s="94">
        <v>2838.94</v>
      </c>
      <c r="G9" s="13">
        <f>F9*E9</f>
        <v>0</v>
      </c>
      <c r="H9" s="95"/>
      <c r="I9" s="96"/>
      <c r="J9" s="96"/>
      <c r="K9" s="96"/>
      <c r="L9" s="96"/>
      <c r="M9" s="96"/>
      <c r="N9" s="96"/>
      <c r="O9" s="97"/>
      <c r="Y9" s="18"/>
    </row>
    <row r="10" spans="1:25" s="115" customFormat="1">
      <c r="A10" s="169" t="s">
        <v>247</v>
      </c>
      <c r="B10" s="170"/>
      <c r="C10" s="170"/>
      <c r="D10" s="170"/>
      <c r="E10" s="170"/>
      <c r="F10" s="170"/>
      <c r="G10" s="170"/>
      <c r="H10" s="170"/>
      <c r="I10" s="170"/>
      <c r="J10" s="170"/>
      <c r="K10" s="170"/>
      <c r="L10" s="170"/>
      <c r="M10" s="170"/>
      <c r="N10" s="170"/>
      <c r="O10" s="171"/>
    </row>
    <row r="11" spans="1:25" ht="228">
      <c r="A11" s="2" t="s">
        <v>40</v>
      </c>
      <c r="B11" s="74" t="s">
        <v>125</v>
      </c>
      <c r="C11" s="11" t="s">
        <v>126</v>
      </c>
      <c r="D11" s="93" t="s">
        <v>230</v>
      </c>
      <c r="E11" s="13"/>
      <c r="F11" s="10">
        <v>1030.9000000000001</v>
      </c>
      <c r="G11" s="13">
        <f t="shared" si="0"/>
        <v>0</v>
      </c>
      <c r="H11" s="78" t="s">
        <v>155</v>
      </c>
      <c r="I11" s="14" t="s">
        <v>35</v>
      </c>
      <c r="J11" s="14" t="s">
        <v>35</v>
      </c>
      <c r="K11" s="14" t="s">
        <v>35</v>
      </c>
      <c r="L11" s="14" t="s">
        <v>35</v>
      </c>
      <c r="M11" s="14" t="s">
        <v>35</v>
      </c>
      <c r="N11" s="14" t="s">
        <v>35</v>
      </c>
      <c r="O11" s="36"/>
      <c r="Y11" s="18"/>
    </row>
    <row r="12" spans="1:25" s="18" customFormat="1" ht="53.25" customHeight="1">
      <c r="A12" s="90" t="s">
        <v>40</v>
      </c>
      <c r="B12" s="91" t="s">
        <v>59</v>
      </c>
      <c r="C12" s="92" t="s">
        <v>39</v>
      </c>
      <c r="D12" s="93" t="s">
        <v>168</v>
      </c>
      <c r="E12" s="93"/>
      <c r="F12" s="94">
        <v>927.2</v>
      </c>
      <c r="G12" s="13">
        <f>F12*E12</f>
        <v>0</v>
      </c>
      <c r="H12" s="95" t="s">
        <v>83</v>
      </c>
      <c r="I12" s="14" t="s">
        <v>35</v>
      </c>
      <c r="J12" s="14" t="s">
        <v>35</v>
      </c>
      <c r="K12" s="14" t="s">
        <v>35</v>
      </c>
      <c r="L12" s="14" t="s">
        <v>35</v>
      </c>
      <c r="M12" s="14" t="s">
        <v>35</v>
      </c>
      <c r="N12" s="14" t="s">
        <v>35</v>
      </c>
      <c r="O12" s="36"/>
      <c r="S12" s="17"/>
      <c r="T12" s="17"/>
    </row>
    <row r="13" spans="1:25" s="38" customFormat="1">
      <c r="A13" s="169" t="s">
        <v>58</v>
      </c>
      <c r="B13" s="170"/>
      <c r="C13" s="170"/>
      <c r="D13" s="170"/>
      <c r="E13" s="170"/>
      <c r="F13" s="170"/>
      <c r="G13" s="170"/>
      <c r="H13" s="170"/>
      <c r="I13" s="170"/>
      <c r="J13" s="170"/>
      <c r="K13" s="170"/>
      <c r="L13" s="170"/>
      <c r="M13" s="170"/>
      <c r="N13" s="170"/>
      <c r="O13" s="171"/>
      <c r="S13" s="17"/>
      <c r="T13" s="17"/>
    </row>
    <row r="14" spans="1:25" ht="63.75">
      <c r="A14" s="19" t="s">
        <v>58</v>
      </c>
      <c r="B14" s="75" t="s">
        <v>128</v>
      </c>
      <c r="C14" s="110" t="s">
        <v>129</v>
      </c>
      <c r="D14" s="87"/>
      <c r="E14" s="12"/>
      <c r="F14" s="10">
        <v>1839.76</v>
      </c>
      <c r="G14" s="13">
        <f t="shared" si="0"/>
        <v>0</v>
      </c>
      <c r="H14" s="20"/>
      <c r="I14" s="14"/>
      <c r="J14" s="14" t="s">
        <v>35</v>
      </c>
      <c r="K14" s="14" t="s">
        <v>35</v>
      </c>
      <c r="L14" s="14"/>
      <c r="M14" s="14"/>
      <c r="N14" s="14" t="s">
        <v>35</v>
      </c>
      <c r="O14" s="37"/>
      <c r="S14" s="17"/>
      <c r="T14" s="17"/>
    </row>
    <row r="15" spans="1:25" ht="240">
      <c r="A15" s="90" t="s">
        <v>140</v>
      </c>
      <c r="B15" s="90" t="s">
        <v>170</v>
      </c>
      <c r="C15" s="92" t="s">
        <v>141</v>
      </c>
      <c r="D15" s="93" t="s">
        <v>171</v>
      </c>
      <c r="E15" s="93"/>
      <c r="F15" s="100">
        <v>1293.2</v>
      </c>
      <c r="G15" s="13">
        <f t="shared" ref="G15" si="1">F15*E15</f>
        <v>0</v>
      </c>
      <c r="H15" s="101" t="s">
        <v>239</v>
      </c>
      <c r="I15" s="14"/>
      <c r="J15" s="14" t="s">
        <v>35</v>
      </c>
      <c r="K15" s="14" t="s">
        <v>35</v>
      </c>
      <c r="L15" s="14"/>
      <c r="M15" s="14"/>
      <c r="N15" s="14" t="s">
        <v>35</v>
      </c>
      <c r="O15" s="37"/>
      <c r="S15" s="17"/>
      <c r="T15" s="17"/>
    </row>
    <row r="16" spans="1:25" ht="240">
      <c r="A16" s="3" t="s">
        <v>58</v>
      </c>
      <c r="B16" s="75" t="s">
        <v>60</v>
      </c>
      <c r="C16" s="11" t="s">
        <v>41</v>
      </c>
      <c r="D16" s="93" t="s">
        <v>231</v>
      </c>
      <c r="E16" s="12"/>
      <c r="F16" s="10">
        <v>1371.89</v>
      </c>
      <c r="G16" s="13">
        <f t="shared" si="0"/>
        <v>0</v>
      </c>
      <c r="H16" s="78" t="s">
        <v>157</v>
      </c>
      <c r="I16" s="14"/>
      <c r="J16" s="14" t="s">
        <v>35</v>
      </c>
      <c r="K16" s="14" t="s">
        <v>35</v>
      </c>
      <c r="L16" s="14"/>
      <c r="M16" s="14"/>
      <c r="N16" s="14" t="s">
        <v>35</v>
      </c>
      <c r="O16" s="37"/>
    </row>
    <row r="17" spans="1:15" s="115" customFormat="1">
      <c r="A17" s="169" t="s">
        <v>1</v>
      </c>
      <c r="B17" s="170"/>
      <c r="C17" s="170"/>
      <c r="D17" s="170"/>
      <c r="E17" s="170"/>
      <c r="F17" s="170"/>
      <c r="G17" s="170"/>
      <c r="H17" s="170"/>
      <c r="I17" s="170"/>
      <c r="J17" s="170"/>
      <c r="K17" s="170"/>
      <c r="L17" s="170"/>
      <c r="M17" s="170"/>
      <c r="N17" s="170"/>
      <c r="O17" s="171"/>
    </row>
    <row r="18" spans="1:15" s="38" customFormat="1" ht="156">
      <c r="A18" s="98" t="s">
        <v>1</v>
      </c>
      <c r="B18" s="99" t="s">
        <v>127</v>
      </c>
      <c r="C18" s="92" t="s">
        <v>2</v>
      </c>
      <c r="D18" s="93" t="s">
        <v>169</v>
      </c>
      <c r="E18" s="93"/>
      <c r="F18" s="94">
        <v>2638.25</v>
      </c>
      <c r="G18" s="13">
        <f>F18*E18</f>
        <v>0</v>
      </c>
      <c r="H18" s="95" t="s">
        <v>156</v>
      </c>
      <c r="I18" s="14"/>
      <c r="J18" s="14" t="s">
        <v>35</v>
      </c>
      <c r="K18" s="14" t="s">
        <v>35</v>
      </c>
      <c r="L18" s="14"/>
      <c r="M18" s="14"/>
      <c r="N18" s="14" t="s">
        <v>35</v>
      </c>
      <c r="O18" s="37"/>
    </row>
    <row r="19" spans="1:15" s="115" customFormat="1" ht="96">
      <c r="A19" s="182" t="s">
        <v>13</v>
      </c>
      <c r="B19" s="183" t="s">
        <v>296</v>
      </c>
      <c r="C19" s="153" t="s">
        <v>294</v>
      </c>
      <c r="D19" s="184" t="s">
        <v>295</v>
      </c>
      <c r="E19" s="184"/>
      <c r="F19" s="185">
        <v>475</v>
      </c>
      <c r="G19" s="13">
        <f>F19*E19</f>
        <v>0</v>
      </c>
      <c r="H19" s="186"/>
      <c r="I19" s="187"/>
      <c r="J19" s="14" t="s">
        <v>35</v>
      </c>
      <c r="K19" s="14" t="s">
        <v>35</v>
      </c>
      <c r="L19" s="14"/>
      <c r="M19" s="14"/>
      <c r="N19" s="14" t="s">
        <v>35</v>
      </c>
      <c r="O19" s="181"/>
    </row>
    <row r="20" spans="1:15" s="115" customFormat="1" ht="264">
      <c r="A20" s="90" t="s">
        <v>14</v>
      </c>
      <c r="B20" s="91" t="s">
        <v>160</v>
      </c>
      <c r="C20" s="92" t="s">
        <v>165</v>
      </c>
      <c r="D20" s="93" t="s">
        <v>229</v>
      </c>
      <c r="E20" s="93"/>
      <c r="F20" s="94">
        <v>2394.25</v>
      </c>
      <c r="G20" s="13">
        <f>F20*E20</f>
        <v>0</v>
      </c>
      <c r="H20" s="95" t="s">
        <v>161</v>
      </c>
      <c r="I20" s="14" t="s">
        <v>35</v>
      </c>
      <c r="J20" s="14" t="s">
        <v>35</v>
      </c>
      <c r="K20" s="14" t="s">
        <v>35</v>
      </c>
      <c r="L20" s="14" t="s">
        <v>35</v>
      </c>
      <c r="M20" s="14" t="s">
        <v>35</v>
      </c>
      <c r="N20" s="14" t="s">
        <v>35</v>
      </c>
      <c r="O20" s="181"/>
    </row>
    <row r="21" spans="1:15" s="115" customFormat="1" ht="252">
      <c r="A21" s="90" t="s">
        <v>14</v>
      </c>
      <c r="B21" s="91" t="s">
        <v>160</v>
      </c>
      <c r="C21" s="92" t="s">
        <v>166</v>
      </c>
      <c r="D21" s="93" t="s">
        <v>167</v>
      </c>
      <c r="E21" s="93"/>
      <c r="F21" s="94">
        <v>2838.94</v>
      </c>
      <c r="G21" s="13">
        <f>F21*E21</f>
        <v>0</v>
      </c>
      <c r="H21" s="95"/>
      <c r="I21" s="96"/>
      <c r="J21" s="96"/>
      <c r="K21" s="96"/>
      <c r="L21" s="96"/>
      <c r="M21" s="96"/>
      <c r="N21" s="96"/>
      <c r="O21" s="181"/>
    </row>
    <row r="22" spans="1:15">
      <c r="A22" s="169" t="s">
        <v>235</v>
      </c>
      <c r="B22" s="170"/>
      <c r="C22" s="170"/>
      <c r="D22" s="170"/>
      <c r="E22" s="170"/>
      <c r="F22" s="170"/>
      <c r="G22" s="170"/>
      <c r="H22" s="170"/>
      <c r="I22" s="170"/>
      <c r="J22" s="170"/>
      <c r="K22" s="170"/>
      <c r="L22" s="170"/>
      <c r="M22" s="170"/>
      <c r="N22" s="170"/>
      <c r="O22" s="171"/>
    </row>
    <row r="23" spans="1:15" ht="84">
      <c r="A23" s="4" t="s">
        <v>42</v>
      </c>
      <c r="B23" s="98" t="s">
        <v>172</v>
      </c>
      <c r="C23" s="153" t="s">
        <v>10</v>
      </c>
      <c r="D23" s="93" t="s">
        <v>173</v>
      </c>
      <c r="E23" s="93"/>
      <c r="F23" s="9">
        <v>437.5</v>
      </c>
      <c r="G23" s="13">
        <f t="shared" ref="G23:G31" si="2">F23*E23</f>
        <v>0</v>
      </c>
      <c r="H23" s="20"/>
      <c r="I23" s="14" t="s">
        <v>35</v>
      </c>
      <c r="J23" s="14" t="s">
        <v>35</v>
      </c>
      <c r="K23" s="14" t="s">
        <v>35</v>
      </c>
      <c r="L23" s="14" t="s">
        <v>35</v>
      </c>
      <c r="M23" s="14" t="s">
        <v>35</v>
      </c>
      <c r="N23" s="14" t="s">
        <v>35</v>
      </c>
      <c r="O23" s="36" t="s">
        <v>35</v>
      </c>
    </row>
    <row r="24" spans="1:15" s="38" customFormat="1" ht="108">
      <c r="A24" s="90" t="s">
        <v>42</v>
      </c>
      <c r="B24" s="98" t="s">
        <v>174</v>
      </c>
      <c r="C24" s="153" t="s">
        <v>175</v>
      </c>
      <c r="D24" s="93" t="s">
        <v>176</v>
      </c>
      <c r="E24" s="93"/>
      <c r="F24" s="103">
        <v>1064.45</v>
      </c>
      <c r="G24" s="13">
        <f t="shared" si="2"/>
        <v>0</v>
      </c>
      <c r="H24" s="95"/>
      <c r="I24" s="14" t="s">
        <v>35</v>
      </c>
      <c r="J24" s="14" t="s">
        <v>35</v>
      </c>
      <c r="K24" s="14" t="s">
        <v>35</v>
      </c>
      <c r="L24" s="14" t="s">
        <v>35</v>
      </c>
      <c r="M24" s="14" t="s">
        <v>35</v>
      </c>
      <c r="N24" s="14" t="s">
        <v>35</v>
      </c>
      <c r="O24" s="36" t="s">
        <v>35</v>
      </c>
    </row>
    <row r="25" spans="1:15" s="115" customFormat="1" ht="180">
      <c r="A25" s="4" t="s">
        <v>42</v>
      </c>
      <c r="B25" s="138" t="s">
        <v>266</v>
      </c>
      <c r="C25" s="152" t="s">
        <v>278</v>
      </c>
      <c r="D25" s="139" t="s">
        <v>265</v>
      </c>
      <c r="E25" s="139"/>
      <c r="F25" s="140">
        <v>409</v>
      </c>
      <c r="G25" s="13">
        <f t="shared" si="2"/>
        <v>0</v>
      </c>
      <c r="H25" s="142"/>
      <c r="I25" s="14" t="s">
        <v>35</v>
      </c>
      <c r="J25" s="14" t="s">
        <v>35</v>
      </c>
      <c r="K25" s="14" t="s">
        <v>35</v>
      </c>
      <c r="L25" s="14" t="s">
        <v>35</v>
      </c>
      <c r="M25" s="14" t="s">
        <v>35</v>
      </c>
      <c r="N25" s="14" t="s">
        <v>35</v>
      </c>
      <c r="O25" s="36" t="s">
        <v>35</v>
      </c>
    </row>
    <row r="26" spans="1:15" s="115" customFormat="1" ht="25.5">
      <c r="A26" s="4" t="s">
        <v>13</v>
      </c>
      <c r="B26" s="138" t="s">
        <v>267</v>
      </c>
      <c r="C26" s="152" t="s">
        <v>268</v>
      </c>
      <c r="D26" s="139" t="s">
        <v>269</v>
      </c>
      <c r="E26" s="139"/>
      <c r="F26" s="140">
        <v>29</v>
      </c>
      <c r="G26" s="141">
        <f t="shared" si="2"/>
        <v>0</v>
      </c>
      <c r="H26" s="142"/>
      <c r="I26" s="14" t="s">
        <v>35</v>
      </c>
      <c r="J26" s="14" t="s">
        <v>35</v>
      </c>
      <c r="K26" s="14" t="s">
        <v>35</v>
      </c>
      <c r="L26" s="14" t="s">
        <v>35</v>
      </c>
      <c r="M26" s="14" t="s">
        <v>35</v>
      </c>
      <c r="N26" s="14" t="s">
        <v>35</v>
      </c>
      <c r="O26" s="36" t="s">
        <v>35</v>
      </c>
    </row>
    <row r="27" spans="1:15" s="115" customFormat="1" ht="144">
      <c r="A27" s="138" t="s">
        <v>42</v>
      </c>
      <c r="B27" s="138" t="s">
        <v>270</v>
      </c>
      <c r="C27" s="152" t="s">
        <v>279</v>
      </c>
      <c r="D27" s="139" t="s">
        <v>271</v>
      </c>
      <c r="E27" s="139"/>
      <c r="F27" s="140">
        <v>1349</v>
      </c>
      <c r="G27" s="141">
        <f t="shared" si="2"/>
        <v>0</v>
      </c>
      <c r="H27" s="142"/>
      <c r="I27" s="14" t="s">
        <v>35</v>
      </c>
      <c r="J27" s="14" t="s">
        <v>35</v>
      </c>
      <c r="K27" s="14" t="s">
        <v>35</v>
      </c>
      <c r="L27" s="14" t="s">
        <v>35</v>
      </c>
      <c r="M27" s="14" t="s">
        <v>35</v>
      </c>
      <c r="N27" s="14" t="s">
        <v>35</v>
      </c>
      <c r="O27" s="36" t="s">
        <v>35</v>
      </c>
    </row>
    <row r="28" spans="1:15" s="115" customFormat="1" ht="409.5">
      <c r="A28" s="138" t="s">
        <v>4</v>
      </c>
      <c r="B28" s="138" t="s">
        <v>277</v>
      </c>
      <c r="C28" s="152" t="s">
        <v>276</v>
      </c>
      <c r="D28" s="139" t="s">
        <v>275</v>
      </c>
      <c r="E28" s="139"/>
      <c r="F28" s="140">
        <v>2000</v>
      </c>
      <c r="G28" s="141">
        <f t="shared" si="2"/>
        <v>0</v>
      </c>
      <c r="H28" s="142"/>
      <c r="I28" s="14" t="s">
        <v>35</v>
      </c>
      <c r="J28" s="14" t="s">
        <v>35</v>
      </c>
      <c r="K28" s="14" t="s">
        <v>35</v>
      </c>
      <c r="L28" s="14" t="s">
        <v>35</v>
      </c>
      <c r="M28" s="14" t="s">
        <v>35</v>
      </c>
      <c r="N28" s="14" t="s">
        <v>35</v>
      </c>
      <c r="O28" s="36" t="s">
        <v>35</v>
      </c>
    </row>
    <row r="29" spans="1:15" s="115" customFormat="1" ht="36">
      <c r="A29" s="138" t="s">
        <v>4</v>
      </c>
      <c r="B29" s="138" t="s">
        <v>293</v>
      </c>
      <c r="C29" s="152" t="s">
        <v>291</v>
      </c>
      <c r="D29" s="139" t="s">
        <v>292</v>
      </c>
      <c r="E29" s="139"/>
      <c r="F29" s="140">
        <v>50</v>
      </c>
      <c r="G29" s="141">
        <f t="shared" si="2"/>
        <v>0</v>
      </c>
      <c r="H29" s="142"/>
      <c r="I29" s="14" t="s">
        <v>35</v>
      </c>
      <c r="J29" s="14" t="s">
        <v>35</v>
      </c>
      <c r="K29" s="14" t="s">
        <v>35</v>
      </c>
      <c r="L29" s="14" t="s">
        <v>35</v>
      </c>
      <c r="M29" s="14" t="s">
        <v>35</v>
      </c>
      <c r="N29" s="14" t="s">
        <v>35</v>
      </c>
      <c r="O29" s="143"/>
    </row>
    <row r="30" spans="1:15" s="115" customFormat="1" ht="25.5">
      <c r="A30" s="138" t="s">
        <v>13</v>
      </c>
      <c r="B30" s="138" t="s">
        <v>273</v>
      </c>
      <c r="C30" s="152" t="s">
        <v>280</v>
      </c>
      <c r="D30" s="139" t="s">
        <v>272</v>
      </c>
      <c r="E30" s="139"/>
      <c r="F30" s="140">
        <v>179</v>
      </c>
      <c r="G30" s="141">
        <f t="shared" si="2"/>
        <v>0</v>
      </c>
      <c r="H30" s="142"/>
      <c r="I30" s="14" t="s">
        <v>35</v>
      </c>
      <c r="J30" s="14" t="s">
        <v>35</v>
      </c>
      <c r="K30" s="14" t="s">
        <v>35</v>
      </c>
      <c r="L30" s="14" t="s">
        <v>35</v>
      </c>
      <c r="M30" s="14" t="s">
        <v>35</v>
      </c>
      <c r="N30" s="14" t="s">
        <v>35</v>
      </c>
      <c r="O30" s="143"/>
    </row>
    <row r="31" spans="1:15" s="115" customFormat="1" ht="48">
      <c r="A31" s="138" t="s">
        <v>13</v>
      </c>
      <c r="B31" s="138" t="s">
        <v>282</v>
      </c>
      <c r="C31" s="152" t="s">
        <v>281</v>
      </c>
      <c r="D31" s="139" t="s">
        <v>283</v>
      </c>
      <c r="E31" s="139"/>
      <c r="F31" s="140">
        <v>34.950000000000003</v>
      </c>
      <c r="G31" s="141">
        <f t="shared" si="2"/>
        <v>0</v>
      </c>
      <c r="H31" s="142"/>
      <c r="I31" s="14" t="s">
        <v>35</v>
      </c>
      <c r="J31" s="14" t="s">
        <v>35</v>
      </c>
      <c r="K31" s="14" t="s">
        <v>35</v>
      </c>
      <c r="L31" s="14" t="s">
        <v>35</v>
      </c>
      <c r="M31" s="14" t="s">
        <v>35</v>
      </c>
      <c r="N31" s="14" t="s">
        <v>35</v>
      </c>
      <c r="O31" s="143"/>
    </row>
    <row r="32" spans="1:15" ht="38.25">
      <c r="A32" s="4" t="s">
        <v>42</v>
      </c>
      <c r="B32" s="76" t="s">
        <v>17</v>
      </c>
      <c r="C32" s="22" t="s">
        <v>6</v>
      </c>
      <c r="D32" s="111"/>
      <c r="E32" s="12"/>
      <c r="F32" s="10">
        <v>301.34000000000003</v>
      </c>
      <c r="G32" s="13">
        <f t="shared" si="0"/>
        <v>0</v>
      </c>
      <c r="H32" s="20"/>
      <c r="I32" s="14" t="s">
        <v>35</v>
      </c>
      <c r="J32" s="14" t="s">
        <v>35</v>
      </c>
      <c r="K32" s="14" t="s">
        <v>35</v>
      </c>
      <c r="L32" s="14" t="s">
        <v>35</v>
      </c>
      <c r="M32" s="14" t="s">
        <v>35</v>
      </c>
      <c r="N32" s="14" t="s">
        <v>35</v>
      </c>
      <c r="O32" s="37"/>
    </row>
    <row r="33" spans="1:20" ht="38.25">
      <c r="A33" s="4" t="s">
        <v>42</v>
      </c>
      <c r="B33" s="76" t="s">
        <v>25</v>
      </c>
      <c r="C33" s="22" t="s">
        <v>30</v>
      </c>
      <c r="D33" s="111"/>
      <c r="E33" s="12"/>
      <c r="F33" s="9">
        <v>750</v>
      </c>
      <c r="G33" s="13">
        <f t="shared" si="0"/>
        <v>0</v>
      </c>
      <c r="H33" s="20"/>
      <c r="I33" s="14" t="s">
        <v>35</v>
      </c>
      <c r="J33" s="14" t="s">
        <v>35</v>
      </c>
      <c r="K33" s="14" t="s">
        <v>35</v>
      </c>
      <c r="L33" s="14" t="s">
        <v>35</v>
      </c>
      <c r="M33" s="14" t="s">
        <v>35</v>
      </c>
      <c r="N33" s="14" t="s">
        <v>35</v>
      </c>
      <c r="O33" s="36"/>
    </row>
    <row r="34" spans="1:20" s="115" customFormat="1" ht="15" customHeight="1">
      <c r="A34" s="169" t="s">
        <v>236</v>
      </c>
      <c r="B34" s="170"/>
      <c r="C34" s="170"/>
      <c r="D34" s="170"/>
      <c r="E34" s="170"/>
      <c r="F34" s="170"/>
      <c r="G34" s="170"/>
      <c r="H34" s="170"/>
      <c r="I34" s="170"/>
      <c r="J34" s="170"/>
      <c r="K34" s="170"/>
      <c r="L34" s="170"/>
      <c r="M34" s="170"/>
      <c r="N34" s="170"/>
      <c r="O34" s="171"/>
    </row>
    <row r="35" spans="1:20" s="38" customFormat="1" ht="96">
      <c r="A35" s="19" t="s">
        <v>4</v>
      </c>
      <c r="B35" s="99" t="s">
        <v>178</v>
      </c>
      <c r="C35" s="92" t="s">
        <v>179</v>
      </c>
      <c r="D35" s="104" t="s">
        <v>177</v>
      </c>
      <c r="E35" s="12"/>
      <c r="F35" s="9"/>
      <c r="G35" s="13"/>
      <c r="H35" s="20"/>
      <c r="I35" s="14" t="s">
        <v>35</v>
      </c>
      <c r="J35" s="14" t="s">
        <v>35</v>
      </c>
      <c r="K35" s="14" t="s">
        <v>35</v>
      </c>
      <c r="L35" s="14" t="s">
        <v>35</v>
      </c>
      <c r="M35" s="14" t="s">
        <v>35</v>
      </c>
      <c r="N35" s="14" t="s">
        <v>35</v>
      </c>
      <c r="O35" s="36" t="s">
        <v>35</v>
      </c>
    </row>
    <row r="36" spans="1:20" ht="108">
      <c r="A36" s="98" t="s">
        <v>4</v>
      </c>
      <c r="B36" s="99" t="s">
        <v>24</v>
      </c>
      <c r="C36" s="92" t="s">
        <v>43</v>
      </c>
      <c r="D36" s="93" t="s">
        <v>180</v>
      </c>
      <c r="E36" s="105"/>
      <c r="F36" s="94">
        <v>1464</v>
      </c>
      <c r="G36" s="106">
        <f>E36*F36</f>
        <v>0</v>
      </c>
      <c r="H36" s="31"/>
      <c r="I36" s="14"/>
      <c r="J36" s="14"/>
      <c r="K36" s="14"/>
      <c r="L36" s="14"/>
      <c r="M36" s="14"/>
      <c r="N36" s="14"/>
      <c r="O36" s="36" t="s">
        <v>35</v>
      </c>
      <c r="S36" s="17"/>
      <c r="T36" s="17"/>
    </row>
    <row r="37" spans="1:20" ht="108">
      <c r="A37" s="3" t="s">
        <v>4</v>
      </c>
      <c r="B37" s="75" t="s">
        <v>24</v>
      </c>
      <c r="C37" s="11" t="s">
        <v>44</v>
      </c>
      <c r="D37" s="93" t="s">
        <v>180</v>
      </c>
      <c r="E37" s="12"/>
      <c r="F37" s="10">
        <v>4392</v>
      </c>
      <c r="G37" s="13">
        <f t="shared" si="0"/>
        <v>0</v>
      </c>
      <c r="H37" s="20"/>
      <c r="I37" s="14"/>
      <c r="J37" s="14"/>
      <c r="K37" s="14"/>
      <c r="L37" s="14"/>
      <c r="M37" s="14"/>
      <c r="N37" s="14"/>
      <c r="O37" s="36" t="s">
        <v>35</v>
      </c>
    </row>
    <row r="38" spans="1:20" s="38" customFormat="1" ht="409.5">
      <c r="A38" s="98" t="s">
        <v>4</v>
      </c>
      <c r="B38" s="99" t="s">
        <v>159</v>
      </c>
      <c r="C38" s="92" t="s">
        <v>181</v>
      </c>
      <c r="D38" s="93" t="s">
        <v>182</v>
      </c>
      <c r="E38" s="12"/>
      <c r="F38" s="94">
        <v>3600</v>
      </c>
      <c r="G38" s="13">
        <f>E38*F38</f>
        <v>0</v>
      </c>
      <c r="H38" s="20"/>
      <c r="I38" s="14"/>
      <c r="J38" s="14" t="s">
        <v>35</v>
      </c>
      <c r="K38" s="14"/>
      <c r="L38" s="14" t="s">
        <v>35</v>
      </c>
      <c r="M38" s="14"/>
      <c r="N38" s="14"/>
      <c r="O38" s="36" t="s">
        <v>35</v>
      </c>
    </row>
    <row r="39" spans="1:20" s="115" customFormat="1">
      <c r="A39" s="169" t="s">
        <v>237</v>
      </c>
      <c r="B39" s="170"/>
      <c r="C39" s="170"/>
      <c r="D39" s="170"/>
      <c r="E39" s="170"/>
      <c r="F39" s="170"/>
      <c r="G39" s="170"/>
      <c r="H39" s="170"/>
      <c r="I39" s="170"/>
      <c r="J39" s="170"/>
      <c r="K39" s="170"/>
      <c r="L39" s="170"/>
      <c r="M39" s="170"/>
      <c r="N39" s="170"/>
      <c r="O39" s="171"/>
    </row>
    <row r="40" spans="1:20" ht="168">
      <c r="A40" s="90" t="s">
        <v>45</v>
      </c>
      <c r="B40" s="91" t="s">
        <v>19</v>
      </c>
      <c r="C40" s="92" t="s">
        <v>12</v>
      </c>
      <c r="D40" s="93" t="s">
        <v>183</v>
      </c>
      <c r="E40" s="12"/>
      <c r="F40" s="94">
        <v>741.76</v>
      </c>
      <c r="G40" s="13">
        <f>E40*F40</f>
        <v>0</v>
      </c>
      <c r="H40" s="95" t="s">
        <v>115</v>
      </c>
      <c r="I40" s="14"/>
      <c r="J40" s="14" t="s">
        <v>35</v>
      </c>
      <c r="K40" s="14" t="s">
        <v>35</v>
      </c>
      <c r="L40" s="14" t="s">
        <v>35</v>
      </c>
      <c r="M40" s="14" t="s">
        <v>35</v>
      </c>
      <c r="N40" s="14" t="s">
        <v>35</v>
      </c>
      <c r="O40" s="37"/>
    </row>
    <row r="41" spans="1:20" ht="192">
      <c r="A41" s="90" t="s">
        <v>45</v>
      </c>
      <c r="B41" s="91" t="s">
        <v>18</v>
      </c>
      <c r="C41" s="92" t="s">
        <v>11</v>
      </c>
      <c r="D41" s="93" t="s">
        <v>184</v>
      </c>
      <c r="E41" s="107"/>
      <c r="F41" s="94">
        <v>785.98</v>
      </c>
      <c r="G41" s="13">
        <f t="shared" ref="G41" si="3">E41*F41</f>
        <v>0</v>
      </c>
      <c r="H41" s="95" t="s">
        <v>116</v>
      </c>
      <c r="I41" s="14"/>
      <c r="J41" s="14" t="s">
        <v>35</v>
      </c>
      <c r="K41" s="14" t="s">
        <v>35</v>
      </c>
      <c r="L41" s="14" t="s">
        <v>35</v>
      </c>
      <c r="M41" s="14" t="s">
        <v>35</v>
      </c>
      <c r="N41" s="14" t="s">
        <v>35</v>
      </c>
      <c r="O41" s="37"/>
    </row>
    <row r="42" spans="1:20" ht="72">
      <c r="A42" s="90" t="s">
        <v>45</v>
      </c>
      <c r="B42" s="91" t="s">
        <v>46</v>
      </c>
      <c r="C42" s="92" t="s">
        <v>92</v>
      </c>
      <c r="D42" s="93" t="s">
        <v>194</v>
      </c>
      <c r="E42" s="107"/>
      <c r="F42" s="94">
        <v>287</v>
      </c>
      <c r="G42" s="13">
        <f t="shared" si="0"/>
        <v>0</v>
      </c>
      <c r="H42" s="20"/>
      <c r="I42" s="96"/>
      <c r="J42" s="14" t="s">
        <v>35</v>
      </c>
      <c r="K42" s="14" t="s">
        <v>35</v>
      </c>
      <c r="L42" s="14" t="s">
        <v>35</v>
      </c>
      <c r="M42" s="14" t="s">
        <v>35</v>
      </c>
      <c r="N42" s="14" t="s">
        <v>35</v>
      </c>
      <c r="O42" s="108"/>
    </row>
    <row r="43" spans="1:20" ht="36">
      <c r="A43" s="90" t="s">
        <v>45</v>
      </c>
      <c r="B43" s="91" t="s">
        <v>46</v>
      </c>
      <c r="C43" s="92" t="s">
        <v>47</v>
      </c>
      <c r="D43" s="93" t="s">
        <v>185</v>
      </c>
      <c r="E43" s="109"/>
      <c r="F43" s="94">
        <v>332.45</v>
      </c>
      <c r="G43" s="13">
        <f t="shared" si="0"/>
        <v>0</v>
      </c>
      <c r="H43" s="20"/>
      <c r="I43" s="14"/>
      <c r="J43" s="14" t="s">
        <v>35</v>
      </c>
      <c r="K43" s="14" t="s">
        <v>35</v>
      </c>
      <c r="L43" s="14" t="s">
        <v>35</v>
      </c>
      <c r="M43" s="14" t="s">
        <v>35</v>
      </c>
      <c r="N43" s="14" t="s">
        <v>35</v>
      </c>
      <c r="O43" s="37"/>
    </row>
    <row r="44" spans="1:20" ht="38.25">
      <c r="A44" s="90" t="s">
        <v>45</v>
      </c>
      <c r="B44" s="91" t="s">
        <v>46</v>
      </c>
      <c r="C44" s="92" t="s">
        <v>48</v>
      </c>
      <c r="D44" s="93" t="s">
        <v>186</v>
      </c>
      <c r="E44" s="109"/>
      <c r="F44" s="94">
        <v>100.65</v>
      </c>
      <c r="G44" s="13">
        <f t="shared" si="0"/>
        <v>0</v>
      </c>
      <c r="H44" s="20"/>
      <c r="I44" s="14"/>
      <c r="J44" s="14" t="s">
        <v>35</v>
      </c>
      <c r="K44" s="14" t="s">
        <v>35</v>
      </c>
      <c r="L44" s="14" t="s">
        <v>35</v>
      </c>
      <c r="M44" s="14" t="s">
        <v>35</v>
      </c>
      <c r="N44" s="14" t="s">
        <v>35</v>
      </c>
      <c r="O44" s="37"/>
    </row>
    <row r="45" spans="1:20" ht="36">
      <c r="A45" s="90" t="s">
        <v>45</v>
      </c>
      <c r="B45" s="91" t="s">
        <v>46</v>
      </c>
      <c r="C45" s="92" t="s">
        <v>49</v>
      </c>
      <c r="D45" s="93" t="s">
        <v>187</v>
      </c>
      <c r="E45" s="109"/>
      <c r="F45" s="94">
        <v>135.72</v>
      </c>
      <c r="G45" s="13">
        <f t="shared" si="0"/>
        <v>0</v>
      </c>
      <c r="H45" s="20"/>
      <c r="I45" s="14"/>
      <c r="J45" s="14" t="s">
        <v>35</v>
      </c>
      <c r="K45" s="14" t="s">
        <v>35</v>
      </c>
      <c r="L45" s="14" t="s">
        <v>35</v>
      </c>
      <c r="M45" s="14" t="s">
        <v>35</v>
      </c>
      <c r="N45" s="14" t="s">
        <v>35</v>
      </c>
      <c r="O45" s="37"/>
    </row>
    <row r="46" spans="1:20" ht="36">
      <c r="A46" s="90" t="s">
        <v>45</v>
      </c>
      <c r="B46" s="91" t="s">
        <v>46</v>
      </c>
      <c r="C46" s="92" t="s">
        <v>50</v>
      </c>
      <c r="D46" s="93" t="s">
        <v>188</v>
      </c>
      <c r="E46" s="109"/>
      <c r="F46" s="94">
        <v>114.37</v>
      </c>
      <c r="G46" s="13">
        <f t="shared" si="0"/>
        <v>0</v>
      </c>
      <c r="H46" s="20"/>
      <c r="I46" s="14"/>
      <c r="J46" s="14" t="s">
        <v>35</v>
      </c>
      <c r="K46" s="14" t="s">
        <v>35</v>
      </c>
      <c r="L46" s="14" t="s">
        <v>35</v>
      </c>
      <c r="M46" s="14" t="s">
        <v>35</v>
      </c>
      <c r="N46" s="14" t="s">
        <v>35</v>
      </c>
      <c r="O46" s="37"/>
    </row>
    <row r="47" spans="1:20" s="18" customFormat="1" ht="36">
      <c r="A47" s="90" t="s">
        <v>45</v>
      </c>
      <c r="B47" s="91" t="s">
        <v>46</v>
      </c>
      <c r="C47" s="92" t="s">
        <v>51</v>
      </c>
      <c r="D47" s="93" t="s">
        <v>189</v>
      </c>
      <c r="E47" s="109"/>
      <c r="F47" s="94">
        <v>89.97</v>
      </c>
      <c r="G47" s="13">
        <f t="shared" si="0"/>
        <v>0</v>
      </c>
      <c r="H47" s="20"/>
      <c r="I47" s="14"/>
      <c r="J47" s="14" t="s">
        <v>35</v>
      </c>
      <c r="K47" s="14" t="s">
        <v>35</v>
      </c>
      <c r="L47" s="14" t="s">
        <v>35</v>
      </c>
      <c r="M47" s="14" t="s">
        <v>35</v>
      </c>
      <c r="N47" s="14" t="s">
        <v>35</v>
      </c>
      <c r="O47" s="37"/>
    </row>
    <row r="48" spans="1:20" ht="36">
      <c r="A48" s="90" t="s">
        <v>45</v>
      </c>
      <c r="B48" s="91" t="s">
        <v>46</v>
      </c>
      <c r="C48" s="92" t="s">
        <v>52</v>
      </c>
      <c r="D48" s="93" t="s">
        <v>190</v>
      </c>
      <c r="E48" s="109"/>
      <c r="F48" s="94">
        <v>89.97</v>
      </c>
      <c r="G48" s="13">
        <f t="shared" si="0"/>
        <v>0</v>
      </c>
      <c r="H48" s="20"/>
      <c r="I48" s="14"/>
      <c r="J48" s="14" t="s">
        <v>35</v>
      </c>
      <c r="K48" s="14" t="s">
        <v>35</v>
      </c>
      <c r="L48" s="14" t="s">
        <v>35</v>
      </c>
      <c r="M48" s="14" t="s">
        <v>35</v>
      </c>
      <c r="N48" s="14" t="s">
        <v>35</v>
      </c>
      <c r="O48" s="37"/>
    </row>
    <row r="49" spans="1:20" ht="36">
      <c r="A49" s="90" t="s">
        <v>45</v>
      </c>
      <c r="B49" s="91" t="s">
        <v>46</v>
      </c>
      <c r="C49" s="92" t="s">
        <v>53</v>
      </c>
      <c r="D49" s="93" t="s">
        <v>191</v>
      </c>
      <c r="E49" s="109"/>
      <c r="F49" s="94">
        <v>114.37</v>
      </c>
      <c r="G49" s="13">
        <f t="shared" si="0"/>
        <v>0</v>
      </c>
      <c r="H49" s="20"/>
      <c r="I49" s="14"/>
      <c r="J49" s="14" t="s">
        <v>35</v>
      </c>
      <c r="K49" s="14" t="s">
        <v>35</v>
      </c>
      <c r="L49" s="14" t="s">
        <v>35</v>
      </c>
      <c r="M49" s="14" t="s">
        <v>35</v>
      </c>
      <c r="N49" s="14" t="s">
        <v>35</v>
      </c>
      <c r="O49" s="37"/>
    </row>
    <row r="50" spans="1:20" ht="48">
      <c r="A50" s="90" t="s">
        <v>45</v>
      </c>
      <c r="B50" s="91" t="s">
        <v>46</v>
      </c>
      <c r="C50" s="92" t="s">
        <v>93</v>
      </c>
      <c r="D50" s="93" t="s">
        <v>192</v>
      </c>
      <c r="E50" s="109"/>
      <c r="F50" s="94">
        <v>89.97</v>
      </c>
      <c r="G50" s="13">
        <f t="shared" si="0"/>
        <v>0</v>
      </c>
      <c r="H50" s="20"/>
      <c r="I50" s="14"/>
      <c r="J50" s="14" t="s">
        <v>35</v>
      </c>
      <c r="K50" s="14" t="s">
        <v>35</v>
      </c>
      <c r="L50" s="14" t="s">
        <v>35</v>
      </c>
      <c r="M50" s="14" t="s">
        <v>35</v>
      </c>
      <c r="N50" s="14" t="s">
        <v>35</v>
      </c>
      <c r="O50" s="37"/>
    </row>
    <row r="51" spans="1:20" ht="38.25">
      <c r="A51" s="90" t="s">
        <v>45</v>
      </c>
      <c r="B51" s="91" t="s">
        <v>46</v>
      </c>
      <c r="C51" s="92" t="s">
        <v>54</v>
      </c>
      <c r="D51" s="93" t="s">
        <v>193</v>
      </c>
      <c r="E51" s="109"/>
      <c r="F51" s="94">
        <v>597.79999999999995</v>
      </c>
      <c r="G51" s="13">
        <f>E51*F51</f>
        <v>0</v>
      </c>
      <c r="H51" s="20"/>
      <c r="I51" s="14"/>
      <c r="J51" s="14" t="s">
        <v>35</v>
      </c>
      <c r="K51" s="14" t="s">
        <v>35</v>
      </c>
      <c r="L51" s="14" t="s">
        <v>35</v>
      </c>
      <c r="M51" s="14" t="s">
        <v>35</v>
      </c>
      <c r="N51" s="14" t="s">
        <v>35</v>
      </c>
      <c r="O51" s="37"/>
      <c r="S51" s="17"/>
      <c r="T51" s="17"/>
    </row>
    <row r="52" spans="1:20" s="38" customFormat="1" ht="47.25" customHeight="1">
      <c r="A52" s="90" t="s">
        <v>45</v>
      </c>
      <c r="B52" s="91" t="s">
        <v>46</v>
      </c>
      <c r="C52" s="92" t="s">
        <v>55</v>
      </c>
      <c r="D52" s="93" t="s">
        <v>193</v>
      </c>
      <c r="E52" s="109"/>
      <c r="F52" s="94">
        <v>295.85000000000002</v>
      </c>
      <c r="G52" s="13">
        <f t="shared" si="0"/>
        <v>0</v>
      </c>
      <c r="H52" s="20"/>
      <c r="I52" s="14"/>
      <c r="J52" s="14" t="s">
        <v>35</v>
      </c>
      <c r="K52" s="14" t="s">
        <v>35</v>
      </c>
      <c r="L52" s="14" t="s">
        <v>35</v>
      </c>
      <c r="M52" s="14" t="s">
        <v>35</v>
      </c>
      <c r="N52" s="14" t="s">
        <v>35</v>
      </c>
      <c r="O52" s="37"/>
      <c r="S52" s="17"/>
      <c r="T52" s="17"/>
    </row>
    <row r="53" spans="1:20" s="38" customFormat="1" ht="336">
      <c r="A53" s="90" t="s">
        <v>45</v>
      </c>
      <c r="B53" s="91" t="s">
        <v>20</v>
      </c>
      <c r="C53" s="92" t="s">
        <v>5</v>
      </c>
      <c r="D53" s="93" t="s">
        <v>195</v>
      </c>
      <c r="E53" s="12"/>
      <c r="F53" s="94">
        <v>1736.67</v>
      </c>
      <c r="G53" s="13">
        <f t="shared" si="0"/>
        <v>0</v>
      </c>
      <c r="H53" s="122" t="s">
        <v>240</v>
      </c>
      <c r="I53" s="14"/>
      <c r="J53" s="14" t="s">
        <v>35</v>
      </c>
      <c r="K53" s="14" t="s">
        <v>35</v>
      </c>
      <c r="L53" s="14" t="s">
        <v>35</v>
      </c>
      <c r="M53" s="14" t="s">
        <v>35</v>
      </c>
      <c r="N53" s="14" t="s">
        <v>35</v>
      </c>
      <c r="O53" s="37"/>
      <c r="S53" s="17"/>
      <c r="T53" s="17"/>
    </row>
    <row r="54" spans="1:20" s="38" customFormat="1" ht="216">
      <c r="A54" s="90" t="s">
        <v>45</v>
      </c>
      <c r="B54" s="91" t="s">
        <v>130</v>
      </c>
      <c r="C54" s="92" t="s">
        <v>3</v>
      </c>
      <c r="D54" s="93" t="s">
        <v>196</v>
      </c>
      <c r="E54" s="12"/>
      <c r="F54" s="94">
        <v>237.9</v>
      </c>
      <c r="G54" s="13">
        <f t="shared" si="0"/>
        <v>0</v>
      </c>
      <c r="H54" s="95" t="s">
        <v>158</v>
      </c>
      <c r="I54" s="14"/>
      <c r="J54" s="14" t="s">
        <v>35</v>
      </c>
      <c r="K54" s="14" t="s">
        <v>35</v>
      </c>
      <c r="L54" s="14" t="s">
        <v>35</v>
      </c>
      <c r="M54" s="14" t="s">
        <v>35</v>
      </c>
      <c r="N54" s="14" t="s">
        <v>35</v>
      </c>
      <c r="O54" s="36"/>
      <c r="S54" s="17"/>
      <c r="T54" s="17"/>
    </row>
    <row r="55" spans="1:20" s="38" customFormat="1" ht="120">
      <c r="A55" s="90" t="s">
        <v>45</v>
      </c>
      <c r="B55" s="91" t="s">
        <v>142</v>
      </c>
      <c r="C55" s="92" t="s">
        <v>147</v>
      </c>
      <c r="D55" s="93" t="s">
        <v>197</v>
      </c>
      <c r="E55" s="12"/>
      <c r="F55" s="94">
        <v>99.99</v>
      </c>
      <c r="G55" s="13">
        <f t="shared" si="0"/>
        <v>0</v>
      </c>
      <c r="H55" s="20"/>
      <c r="I55" s="14"/>
      <c r="J55" s="14" t="s">
        <v>35</v>
      </c>
      <c r="K55" s="14" t="s">
        <v>35</v>
      </c>
      <c r="L55" s="14"/>
      <c r="M55" s="14" t="s">
        <v>35</v>
      </c>
      <c r="N55" s="14"/>
      <c r="O55" s="36"/>
      <c r="S55" s="17"/>
      <c r="T55" s="17"/>
    </row>
    <row r="56" spans="1:20" s="38" customFormat="1" ht="108">
      <c r="A56" s="90" t="s">
        <v>45</v>
      </c>
      <c r="B56" s="91" t="s">
        <v>142</v>
      </c>
      <c r="C56" s="92" t="s">
        <v>148</v>
      </c>
      <c r="D56" s="93" t="s">
        <v>198</v>
      </c>
      <c r="E56" s="12"/>
      <c r="F56" s="94">
        <v>99.99</v>
      </c>
      <c r="G56" s="13">
        <f t="shared" si="0"/>
        <v>0</v>
      </c>
      <c r="H56" s="20"/>
      <c r="I56" s="14"/>
      <c r="J56" s="14" t="s">
        <v>35</v>
      </c>
      <c r="K56" s="14" t="s">
        <v>35</v>
      </c>
      <c r="L56" s="14"/>
      <c r="M56" s="14" t="s">
        <v>35</v>
      </c>
      <c r="N56" s="14"/>
      <c r="O56" s="36"/>
      <c r="S56" s="17"/>
      <c r="T56" s="17"/>
    </row>
    <row r="57" spans="1:20" s="38" customFormat="1" ht="96">
      <c r="A57" s="90" t="s">
        <v>45</v>
      </c>
      <c r="B57" s="91" t="s">
        <v>144</v>
      </c>
      <c r="C57" s="92" t="s">
        <v>199</v>
      </c>
      <c r="D57" s="93" t="s">
        <v>200</v>
      </c>
      <c r="E57" s="12"/>
      <c r="F57" s="94">
        <v>199.99</v>
      </c>
      <c r="G57" s="13">
        <f>E57*F57</f>
        <v>0</v>
      </c>
      <c r="H57" s="20"/>
      <c r="I57" s="14"/>
      <c r="J57" s="14" t="s">
        <v>35</v>
      </c>
      <c r="K57" s="14" t="s">
        <v>35</v>
      </c>
      <c r="L57" s="14"/>
      <c r="M57" s="14" t="s">
        <v>35</v>
      </c>
      <c r="N57" s="14"/>
      <c r="O57" s="36"/>
      <c r="S57" s="17"/>
      <c r="T57" s="17"/>
    </row>
    <row r="58" spans="1:20" s="18" customFormat="1" ht="108">
      <c r="A58" s="90" t="s">
        <v>45</v>
      </c>
      <c r="B58" s="91" t="s">
        <v>145</v>
      </c>
      <c r="C58" s="92" t="s">
        <v>150</v>
      </c>
      <c r="D58" s="93" t="s">
        <v>201</v>
      </c>
      <c r="E58" s="12"/>
      <c r="F58" s="94">
        <v>159.99</v>
      </c>
      <c r="G58" s="13">
        <f t="shared" si="0"/>
        <v>0</v>
      </c>
      <c r="H58" s="20"/>
      <c r="I58" s="14"/>
      <c r="J58" s="14" t="s">
        <v>35</v>
      </c>
      <c r="K58" s="14" t="s">
        <v>35</v>
      </c>
      <c r="L58" s="14"/>
      <c r="M58" s="14" t="s">
        <v>35</v>
      </c>
      <c r="N58" s="14"/>
      <c r="O58" s="36"/>
      <c r="S58" s="17"/>
      <c r="T58" s="17"/>
    </row>
    <row r="59" spans="1:20" s="38" customFormat="1" ht="96">
      <c r="A59" s="90" t="s">
        <v>45</v>
      </c>
      <c r="B59" s="91" t="s">
        <v>143</v>
      </c>
      <c r="C59" s="92" t="s">
        <v>149</v>
      </c>
      <c r="D59" s="93" t="s">
        <v>202</v>
      </c>
      <c r="E59" s="12"/>
      <c r="F59" s="94">
        <v>169.99</v>
      </c>
      <c r="G59" s="13">
        <f t="shared" si="0"/>
        <v>0</v>
      </c>
      <c r="H59" s="20"/>
      <c r="I59" s="14"/>
      <c r="J59" s="14" t="s">
        <v>35</v>
      </c>
      <c r="K59" s="14" t="s">
        <v>35</v>
      </c>
      <c r="L59" s="14"/>
      <c r="M59" s="14" t="s">
        <v>35</v>
      </c>
      <c r="N59" s="14"/>
      <c r="O59" s="36"/>
    </row>
    <row r="60" spans="1:20" ht="96">
      <c r="A60" s="90" t="s">
        <v>45</v>
      </c>
      <c r="B60" s="91" t="s">
        <v>146</v>
      </c>
      <c r="C60" s="92" t="s">
        <v>151</v>
      </c>
      <c r="D60" s="93" t="s">
        <v>203</v>
      </c>
      <c r="E60" s="151"/>
      <c r="F60" s="94">
        <v>299.99</v>
      </c>
      <c r="G60" s="13">
        <f t="shared" si="0"/>
        <v>0</v>
      </c>
      <c r="H60" s="20"/>
      <c r="I60" s="14"/>
      <c r="J60" s="14" t="s">
        <v>35</v>
      </c>
      <c r="K60" s="14" t="s">
        <v>35</v>
      </c>
      <c r="L60" s="14"/>
      <c r="M60" s="14" t="s">
        <v>35</v>
      </c>
      <c r="N60" s="14"/>
      <c r="O60" s="36"/>
    </row>
    <row r="61" spans="1:20" s="18" customFormat="1" ht="96">
      <c r="A61" s="90" t="s">
        <v>45</v>
      </c>
      <c r="B61" s="99" t="s">
        <v>56</v>
      </c>
      <c r="C61" s="92" t="s">
        <v>57</v>
      </c>
      <c r="D61" s="93" t="s">
        <v>204</v>
      </c>
      <c r="E61" s="151"/>
      <c r="F61" s="94">
        <v>71</v>
      </c>
      <c r="G61" s="13">
        <f t="shared" si="0"/>
        <v>0</v>
      </c>
      <c r="H61" s="20"/>
      <c r="I61" s="14"/>
      <c r="J61" s="14" t="s">
        <v>35</v>
      </c>
      <c r="K61" s="14" t="s">
        <v>35</v>
      </c>
      <c r="L61" s="14"/>
      <c r="M61" s="14" t="s">
        <v>35</v>
      </c>
      <c r="N61" s="14" t="s">
        <v>35</v>
      </c>
      <c r="O61" s="37"/>
    </row>
    <row r="62" spans="1:20" s="38" customFormat="1" ht="51" customHeight="1">
      <c r="A62" s="138" t="s">
        <v>131</v>
      </c>
      <c r="B62" s="144" t="s">
        <v>232</v>
      </c>
      <c r="C62" s="146" t="s">
        <v>233</v>
      </c>
      <c r="D62" s="139" t="s">
        <v>234</v>
      </c>
      <c r="E62" s="150"/>
      <c r="F62" s="147">
        <v>7808</v>
      </c>
      <c r="G62" s="141">
        <v>0</v>
      </c>
      <c r="H62" s="145"/>
      <c r="I62" s="148"/>
      <c r="J62" s="148"/>
      <c r="K62" s="148" t="s">
        <v>35</v>
      </c>
      <c r="L62" s="148"/>
      <c r="M62" s="148" t="s">
        <v>35</v>
      </c>
      <c r="N62" s="148"/>
      <c r="O62" s="149"/>
    </row>
    <row r="63" spans="1:20" s="115" customFormat="1" ht="72">
      <c r="A63" s="138" t="s">
        <v>45</v>
      </c>
      <c r="B63" s="144" t="s">
        <v>287</v>
      </c>
      <c r="C63" s="154" t="s">
        <v>286</v>
      </c>
      <c r="D63" s="139" t="s">
        <v>284</v>
      </c>
      <c r="E63" s="150"/>
      <c r="F63" s="147">
        <v>150</v>
      </c>
      <c r="G63" s="141">
        <v>0</v>
      </c>
      <c r="H63" s="145"/>
      <c r="I63" s="148"/>
      <c r="J63" s="14" t="s">
        <v>35</v>
      </c>
      <c r="K63" s="14" t="s">
        <v>35</v>
      </c>
      <c r="L63" s="14"/>
      <c r="M63" s="14" t="s">
        <v>35</v>
      </c>
      <c r="N63" s="148"/>
      <c r="O63" s="149"/>
    </row>
    <row r="64" spans="1:20" s="115" customFormat="1" ht="72">
      <c r="A64" s="138" t="s">
        <v>45</v>
      </c>
      <c r="B64" s="144" t="s">
        <v>287</v>
      </c>
      <c r="C64" s="154" t="s">
        <v>289</v>
      </c>
      <c r="D64" s="139" t="s">
        <v>285</v>
      </c>
      <c r="E64" s="150"/>
      <c r="F64" s="147">
        <v>150</v>
      </c>
      <c r="G64" s="141">
        <v>0</v>
      </c>
      <c r="H64" s="145"/>
      <c r="I64" s="148"/>
      <c r="J64" s="14" t="s">
        <v>35</v>
      </c>
      <c r="K64" s="14" t="s">
        <v>35</v>
      </c>
      <c r="L64" s="14"/>
      <c r="M64" s="14" t="s">
        <v>35</v>
      </c>
      <c r="N64" s="148"/>
      <c r="O64" s="149"/>
    </row>
    <row r="65" spans="1:15" s="115" customFormat="1" ht="72">
      <c r="A65" s="138" t="s">
        <v>45</v>
      </c>
      <c r="B65" s="144" t="s">
        <v>288</v>
      </c>
      <c r="C65" s="154" t="s">
        <v>290</v>
      </c>
      <c r="D65" s="139" t="s">
        <v>274</v>
      </c>
      <c r="E65" s="150"/>
      <c r="F65" s="147">
        <v>189</v>
      </c>
      <c r="G65" s="141">
        <v>0</v>
      </c>
      <c r="H65" s="145"/>
      <c r="I65" s="148"/>
      <c r="J65" s="14" t="s">
        <v>35</v>
      </c>
      <c r="K65" s="14" t="s">
        <v>35</v>
      </c>
      <c r="L65" s="14"/>
      <c r="M65" s="14" t="s">
        <v>35</v>
      </c>
      <c r="N65" s="148"/>
      <c r="O65" s="149"/>
    </row>
    <row r="66" spans="1:15" s="115" customFormat="1" ht="14.25" customHeight="1">
      <c r="A66" s="169" t="s">
        <v>7</v>
      </c>
      <c r="B66" s="170"/>
      <c r="C66" s="170"/>
      <c r="D66" s="170"/>
      <c r="E66" s="170"/>
      <c r="F66" s="170"/>
      <c r="G66" s="170"/>
      <c r="H66" s="170"/>
      <c r="I66" s="170"/>
      <c r="J66" s="170"/>
      <c r="K66" s="170"/>
      <c r="L66" s="170"/>
      <c r="M66" s="170"/>
      <c r="N66" s="170"/>
      <c r="O66" s="171"/>
    </row>
    <row r="67" spans="1:15" s="38" customFormat="1" ht="51" customHeight="1">
      <c r="A67" s="98" t="s">
        <v>7</v>
      </c>
      <c r="B67" s="99" t="s">
        <v>75</v>
      </c>
      <c r="C67" s="92" t="s">
        <v>132</v>
      </c>
      <c r="D67" s="93" t="s">
        <v>205</v>
      </c>
      <c r="E67" s="12"/>
      <c r="F67" s="94">
        <v>59</v>
      </c>
      <c r="G67" s="13">
        <f>E67*F67</f>
        <v>0</v>
      </c>
      <c r="H67" s="33"/>
      <c r="I67" s="14"/>
      <c r="J67" s="14" t="s">
        <v>35</v>
      </c>
      <c r="K67" s="14" t="s">
        <v>35</v>
      </c>
      <c r="L67" s="14" t="s">
        <v>35</v>
      </c>
      <c r="M67" s="14" t="s">
        <v>35</v>
      </c>
      <c r="N67" s="14" t="s">
        <v>35</v>
      </c>
      <c r="O67" s="37"/>
    </row>
    <row r="68" spans="1:15" s="18" customFormat="1" ht="204">
      <c r="A68" s="98" t="s">
        <v>7</v>
      </c>
      <c r="B68" s="99" t="s">
        <v>76</v>
      </c>
      <c r="C68" s="92" t="s">
        <v>62</v>
      </c>
      <c r="D68" s="93" t="s">
        <v>206</v>
      </c>
      <c r="E68" s="12"/>
      <c r="F68" s="94">
        <v>289</v>
      </c>
      <c r="G68" s="13">
        <f>E68*F68</f>
        <v>0</v>
      </c>
      <c r="H68" s="20"/>
      <c r="I68" s="14"/>
      <c r="J68" s="14" t="s">
        <v>35</v>
      </c>
      <c r="K68" s="14" t="s">
        <v>35</v>
      </c>
      <c r="L68" s="14" t="s">
        <v>35</v>
      </c>
      <c r="M68" s="14" t="s">
        <v>35</v>
      </c>
      <c r="N68" s="14" t="s">
        <v>35</v>
      </c>
      <c r="O68" s="37"/>
    </row>
    <row r="69" spans="1:15" s="18" customFormat="1" ht="51">
      <c r="A69" s="19" t="s">
        <v>7</v>
      </c>
      <c r="B69" s="75" t="s">
        <v>77</v>
      </c>
      <c r="C69" s="22" t="s">
        <v>67</v>
      </c>
      <c r="D69" s="86"/>
      <c r="E69" s="12"/>
      <c r="F69" s="10">
        <v>198.86</v>
      </c>
      <c r="G69" s="13">
        <f t="shared" si="0"/>
        <v>0</v>
      </c>
      <c r="H69" s="20"/>
      <c r="I69" s="14"/>
      <c r="J69" s="14" t="s">
        <v>35</v>
      </c>
      <c r="K69" s="14" t="s">
        <v>35</v>
      </c>
      <c r="L69" s="14" t="s">
        <v>35</v>
      </c>
      <c r="M69" s="14" t="s">
        <v>35</v>
      </c>
      <c r="N69" s="14" t="s">
        <v>35</v>
      </c>
      <c r="O69" s="37"/>
    </row>
    <row r="70" spans="1:15" s="18" customFormat="1" ht="76.5">
      <c r="A70" s="19" t="s">
        <v>7</v>
      </c>
      <c r="B70" s="75" t="s">
        <v>133</v>
      </c>
      <c r="C70" s="22" t="s">
        <v>134</v>
      </c>
      <c r="D70" s="86"/>
      <c r="E70" s="12"/>
      <c r="F70" s="21">
        <v>85.4</v>
      </c>
      <c r="G70" s="13">
        <f t="shared" si="0"/>
        <v>0</v>
      </c>
      <c r="H70" s="20"/>
      <c r="I70" s="14"/>
      <c r="J70" s="14" t="s">
        <v>35</v>
      </c>
      <c r="K70" s="14" t="s">
        <v>35</v>
      </c>
      <c r="L70" s="14" t="s">
        <v>35</v>
      </c>
      <c r="M70" s="14" t="s">
        <v>35</v>
      </c>
      <c r="N70" s="14" t="s">
        <v>35</v>
      </c>
      <c r="O70" s="37"/>
    </row>
    <row r="71" spans="1:15" s="18" customFormat="1" ht="38.25" hidden="1">
      <c r="A71" s="19" t="s">
        <v>7</v>
      </c>
      <c r="B71" s="75" t="s">
        <v>66</v>
      </c>
      <c r="C71" s="22" t="s">
        <v>135</v>
      </c>
      <c r="D71" s="88"/>
      <c r="E71" s="12"/>
      <c r="F71" s="10">
        <v>333.06</v>
      </c>
      <c r="G71" s="13">
        <f t="shared" si="0"/>
        <v>0</v>
      </c>
      <c r="H71" s="73"/>
      <c r="I71" s="14"/>
      <c r="J71" s="14" t="s">
        <v>35</v>
      </c>
      <c r="K71" s="14" t="s">
        <v>35</v>
      </c>
      <c r="L71" s="14" t="s">
        <v>35</v>
      </c>
      <c r="M71" s="14" t="s">
        <v>35</v>
      </c>
      <c r="N71" s="14" t="s">
        <v>35</v>
      </c>
      <c r="O71" s="37"/>
    </row>
    <row r="72" spans="1:15" s="18" customFormat="1" ht="51">
      <c r="A72" s="19" t="s">
        <v>7</v>
      </c>
      <c r="B72" s="75" t="s">
        <v>77</v>
      </c>
      <c r="C72" s="22" t="s">
        <v>67</v>
      </c>
      <c r="D72" s="88"/>
      <c r="E72" s="12"/>
      <c r="F72" s="10">
        <v>198.86</v>
      </c>
      <c r="G72" s="13">
        <f t="shared" si="0"/>
        <v>0</v>
      </c>
      <c r="H72" s="32"/>
      <c r="I72" s="14"/>
      <c r="J72" s="14" t="s">
        <v>35</v>
      </c>
      <c r="K72" s="14" t="s">
        <v>35</v>
      </c>
      <c r="L72" s="14" t="s">
        <v>35</v>
      </c>
      <c r="M72" s="14" t="s">
        <v>35</v>
      </c>
      <c r="N72" s="14" t="s">
        <v>35</v>
      </c>
      <c r="O72" s="37"/>
    </row>
    <row r="73" spans="1:15" s="38" customFormat="1" ht="38.25">
      <c r="A73" s="19" t="s">
        <v>7</v>
      </c>
      <c r="B73" s="75" t="s">
        <v>78</v>
      </c>
      <c r="C73" s="22" t="s">
        <v>68</v>
      </c>
      <c r="D73" s="88"/>
      <c r="E73" s="12"/>
      <c r="F73" s="21">
        <v>181.78</v>
      </c>
      <c r="G73" s="13">
        <f t="shared" si="0"/>
        <v>0</v>
      </c>
      <c r="H73" s="20"/>
      <c r="I73" s="14"/>
      <c r="J73" s="14" t="s">
        <v>35</v>
      </c>
      <c r="K73" s="14" t="s">
        <v>35</v>
      </c>
      <c r="L73" s="14" t="s">
        <v>35</v>
      </c>
      <c r="M73" s="14" t="s">
        <v>35</v>
      </c>
      <c r="N73" s="14" t="s">
        <v>35</v>
      </c>
      <c r="O73" s="37"/>
    </row>
    <row r="74" spans="1:15" s="18" customFormat="1" ht="276">
      <c r="A74" s="98" t="s">
        <v>7</v>
      </c>
      <c r="B74" s="99" t="s">
        <v>207</v>
      </c>
      <c r="C74" s="92" t="s">
        <v>65</v>
      </c>
      <c r="D74" s="93" t="s">
        <v>208</v>
      </c>
      <c r="E74" s="12"/>
      <c r="F74" s="94">
        <v>153.84</v>
      </c>
      <c r="G74" s="13">
        <f>E74*F74</f>
        <v>0</v>
      </c>
      <c r="H74" s="20"/>
      <c r="I74" s="14"/>
      <c r="J74" s="14" t="s">
        <v>35</v>
      </c>
      <c r="K74" s="14" t="s">
        <v>35</v>
      </c>
      <c r="L74" s="14" t="s">
        <v>35</v>
      </c>
      <c r="M74" s="14" t="s">
        <v>35</v>
      </c>
      <c r="N74" s="14" t="s">
        <v>35</v>
      </c>
      <c r="O74" s="37"/>
    </row>
    <row r="75" spans="1:15" s="38" customFormat="1" ht="240">
      <c r="A75" s="98" t="s">
        <v>7</v>
      </c>
      <c r="B75" s="99" t="s">
        <v>209</v>
      </c>
      <c r="C75" s="92" t="s">
        <v>65</v>
      </c>
      <c r="D75" s="93" t="s">
        <v>210</v>
      </c>
      <c r="E75" s="12"/>
      <c r="F75" s="94">
        <v>143.35</v>
      </c>
      <c r="G75" s="13">
        <f t="shared" si="0"/>
        <v>0</v>
      </c>
      <c r="H75" s="20"/>
      <c r="I75" s="14"/>
      <c r="J75" s="14" t="s">
        <v>35</v>
      </c>
      <c r="K75" s="14" t="s">
        <v>35</v>
      </c>
      <c r="L75" s="14" t="s">
        <v>35</v>
      </c>
      <c r="M75" s="14" t="s">
        <v>35</v>
      </c>
      <c r="N75" s="14" t="s">
        <v>35</v>
      </c>
      <c r="O75" s="37"/>
    </row>
    <row r="76" spans="1:15" s="38" customFormat="1" ht="240">
      <c r="A76" s="98" t="s">
        <v>7</v>
      </c>
      <c r="B76" s="99" t="s">
        <v>79</v>
      </c>
      <c r="C76" s="92" t="s">
        <v>63</v>
      </c>
      <c r="D76" s="93" t="s">
        <v>211</v>
      </c>
      <c r="E76" s="12"/>
      <c r="F76" s="94">
        <v>223.62</v>
      </c>
      <c r="G76" s="13">
        <f t="shared" si="0"/>
        <v>0</v>
      </c>
      <c r="H76" s="20"/>
      <c r="I76" s="14"/>
      <c r="J76" s="14" t="s">
        <v>35</v>
      </c>
      <c r="K76" s="14" t="s">
        <v>35</v>
      </c>
      <c r="L76" s="14" t="s">
        <v>35</v>
      </c>
      <c r="M76" s="14" t="s">
        <v>35</v>
      </c>
      <c r="N76" s="14" t="s">
        <v>35</v>
      </c>
      <c r="O76" s="37"/>
    </row>
    <row r="77" spans="1:15" ht="228">
      <c r="A77" s="98" t="s">
        <v>7</v>
      </c>
      <c r="B77" s="99" t="s">
        <v>80</v>
      </c>
      <c r="C77" s="92" t="s">
        <v>64</v>
      </c>
      <c r="D77" s="93" t="s">
        <v>212</v>
      </c>
      <c r="E77" s="12"/>
      <c r="F77" s="94">
        <v>222.04</v>
      </c>
      <c r="G77" s="13">
        <f>E77*F77</f>
        <v>0</v>
      </c>
      <c r="H77" s="20"/>
      <c r="I77" s="14"/>
      <c r="J77" s="14" t="s">
        <v>35</v>
      </c>
      <c r="K77" s="14" t="s">
        <v>35</v>
      </c>
      <c r="L77" s="14" t="s">
        <v>35</v>
      </c>
      <c r="M77" s="14" t="s">
        <v>35</v>
      </c>
      <c r="N77" s="14" t="s">
        <v>35</v>
      </c>
      <c r="O77" s="37"/>
    </row>
    <row r="78" spans="1:15" ht="132">
      <c r="A78" s="117" t="s">
        <v>7</v>
      </c>
      <c r="B78" s="120" t="s">
        <v>136</v>
      </c>
      <c r="C78" s="118" t="s">
        <v>213</v>
      </c>
      <c r="D78" s="121" t="s">
        <v>214</v>
      </c>
      <c r="E78" s="12"/>
      <c r="F78" s="114">
        <v>1459.12</v>
      </c>
      <c r="G78" s="13">
        <f t="shared" si="0"/>
        <v>0</v>
      </c>
      <c r="H78" s="20"/>
      <c r="I78" s="14"/>
      <c r="J78" s="14" t="s">
        <v>35</v>
      </c>
      <c r="K78" s="14" t="s">
        <v>35</v>
      </c>
      <c r="L78" s="14" t="s">
        <v>35</v>
      </c>
      <c r="M78" s="14" t="s">
        <v>35</v>
      </c>
      <c r="N78" s="14" t="s">
        <v>35</v>
      </c>
      <c r="O78" s="37"/>
    </row>
    <row r="79" spans="1:15" s="115" customFormat="1">
      <c r="A79" s="169" t="s">
        <v>238</v>
      </c>
      <c r="B79" s="170"/>
      <c r="C79" s="170"/>
      <c r="D79" s="170"/>
      <c r="E79" s="170"/>
      <c r="F79" s="170"/>
      <c r="G79" s="170"/>
      <c r="H79" s="170"/>
      <c r="I79" s="170"/>
      <c r="J79" s="170"/>
      <c r="K79" s="170"/>
      <c r="L79" s="170"/>
      <c r="M79" s="170"/>
      <c r="N79" s="170"/>
      <c r="O79" s="171"/>
    </row>
    <row r="80" spans="1:15" ht="38.25">
      <c r="A80" s="3" t="s">
        <v>16</v>
      </c>
      <c r="B80" s="75" t="s">
        <v>61</v>
      </c>
      <c r="C80" s="22" t="s">
        <v>27</v>
      </c>
      <c r="D80" s="86"/>
      <c r="E80" s="12"/>
      <c r="F80" s="10">
        <v>3806.4</v>
      </c>
      <c r="G80" s="13">
        <f t="shared" si="0"/>
        <v>0</v>
      </c>
      <c r="H80" s="20"/>
      <c r="I80" s="14"/>
      <c r="J80" s="14" t="s">
        <v>35</v>
      </c>
      <c r="K80" s="14" t="s">
        <v>35</v>
      </c>
      <c r="L80" s="14" t="s">
        <v>35</v>
      </c>
      <c r="M80" s="14" t="s">
        <v>35</v>
      </c>
      <c r="N80" s="14" t="s">
        <v>35</v>
      </c>
      <c r="O80" s="37"/>
    </row>
    <row r="81" spans="1:15" s="18" customFormat="1" ht="84">
      <c r="A81" s="98" t="s">
        <v>13</v>
      </c>
      <c r="B81" s="99" t="s">
        <v>22</v>
      </c>
      <c r="C81" s="92" t="s">
        <v>15</v>
      </c>
      <c r="D81" s="93" t="s">
        <v>215</v>
      </c>
      <c r="E81" s="93"/>
      <c r="F81" s="94">
        <v>137.25</v>
      </c>
      <c r="G81" s="13">
        <f>F81*E81</f>
        <v>0</v>
      </c>
      <c r="H81" s="20"/>
      <c r="I81" s="14" t="s">
        <v>35</v>
      </c>
      <c r="J81" s="14" t="s">
        <v>35</v>
      </c>
      <c r="K81" s="14" t="s">
        <v>35</v>
      </c>
      <c r="L81" s="14" t="s">
        <v>35</v>
      </c>
      <c r="M81" s="14" t="s">
        <v>35</v>
      </c>
      <c r="N81" s="14" t="s">
        <v>35</v>
      </c>
      <c r="O81" s="37"/>
    </row>
    <row r="82" spans="1:15" s="38" customFormat="1" ht="120">
      <c r="A82" s="90" t="s">
        <v>13</v>
      </c>
      <c r="B82" s="91" t="s">
        <v>21</v>
      </c>
      <c r="C82" s="92" t="s">
        <v>26</v>
      </c>
      <c r="D82" s="93" t="s">
        <v>222</v>
      </c>
      <c r="E82" s="93"/>
      <c r="F82" s="94">
        <v>846.38</v>
      </c>
      <c r="G82" s="13">
        <f t="shared" ref="G82" si="4">F82*E82</f>
        <v>0</v>
      </c>
      <c r="H82" s="20"/>
      <c r="I82" s="14" t="s">
        <v>35</v>
      </c>
      <c r="J82" s="14" t="s">
        <v>35</v>
      </c>
      <c r="K82" s="14" t="s">
        <v>35</v>
      </c>
      <c r="L82" s="14" t="s">
        <v>35</v>
      </c>
      <c r="M82" s="14" t="s">
        <v>35</v>
      </c>
      <c r="N82" s="14" t="s">
        <v>35</v>
      </c>
      <c r="O82" s="37"/>
    </row>
    <row r="83" spans="1:15" ht="144">
      <c r="A83" s="90" t="s">
        <v>13</v>
      </c>
      <c r="B83" s="90" t="s">
        <v>216</v>
      </c>
      <c r="C83" s="92" t="s">
        <v>217</v>
      </c>
      <c r="D83" s="93" t="s">
        <v>218</v>
      </c>
      <c r="E83" s="93"/>
      <c r="F83" s="94">
        <v>393.45</v>
      </c>
      <c r="G83" s="13">
        <f>F83*E83</f>
        <v>0</v>
      </c>
      <c r="H83" s="78" t="s">
        <v>243</v>
      </c>
      <c r="I83" s="14"/>
      <c r="J83" s="14" t="s">
        <v>35</v>
      </c>
      <c r="K83" s="14" t="s">
        <v>35</v>
      </c>
      <c r="L83" s="14" t="s">
        <v>35</v>
      </c>
      <c r="M83" s="14" t="s">
        <v>35</v>
      </c>
      <c r="N83" s="14" t="s">
        <v>35</v>
      </c>
      <c r="O83" s="37"/>
    </row>
    <row r="84" spans="1:15" s="38" customFormat="1" ht="26.25">
      <c r="A84" s="90" t="s">
        <v>13</v>
      </c>
      <c r="B84" s="90" t="s">
        <v>219</v>
      </c>
      <c r="C84" s="92" t="s">
        <v>220</v>
      </c>
      <c r="D84" s="93" t="s">
        <v>221</v>
      </c>
      <c r="E84" s="93"/>
      <c r="F84" s="100">
        <v>122.12</v>
      </c>
      <c r="G84" s="13">
        <f t="shared" ref="G84" si="5">F84*E84</f>
        <v>0</v>
      </c>
      <c r="H84" s="20" t="s">
        <v>244</v>
      </c>
      <c r="I84" s="14"/>
      <c r="J84" s="14" t="s">
        <v>35</v>
      </c>
      <c r="K84" s="14" t="s">
        <v>35</v>
      </c>
      <c r="L84" s="14" t="s">
        <v>35</v>
      </c>
      <c r="M84" s="14" t="s">
        <v>35</v>
      </c>
      <c r="N84" s="14" t="s">
        <v>35</v>
      </c>
      <c r="O84" s="37"/>
    </row>
    <row r="85" spans="1:15" ht="26.25">
      <c r="A85" s="90" t="s">
        <v>13</v>
      </c>
      <c r="B85" s="90" t="s">
        <v>227</v>
      </c>
      <c r="C85" s="92" t="s">
        <v>228</v>
      </c>
      <c r="D85" s="93"/>
      <c r="E85" s="93"/>
      <c r="F85" s="100"/>
      <c r="G85" s="13"/>
      <c r="H85" s="122" t="s">
        <v>242</v>
      </c>
      <c r="I85" s="96"/>
      <c r="J85" s="14" t="s">
        <v>35</v>
      </c>
      <c r="K85" s="14" t="s">
        <v>35</v>
      </c>
      <c r="L85" s="14" t="s">
        <v>35</v>
      </c>
      <c r="M85" s="14" t="s">
        <v>35</v>
      </c>
      <c r="N85" s="14" t="s">
        <v>35</v>
      </c>
      <c r="O85" s="108"/>
    </row>
    <row r="86" spans="1:15" ht="26.25">
      <c r="A86" s="3" t="s">
        <v>13</v>
      </c>
      <c r="B86" s="77" t="s">
        <v>137</v>
      </c>
      <c r="C86" s="112" t="s">
        <v>138</v>
      </c>
      <c r="D86" s="89"/>
      <c r="E86" s="12"/>
      <c r="F86" s="10">
        <v>1268.8</v>
      </c>
      <c r="G86" s="13">
        <f t="shared" si="0"/>
        <v>0</v>
      </c>
      <c r="H86" s="20"/>
      <c r="I86" s="14"/>
      <c r="J86" s="14" t="s">
        <v>35</v>
      </c>
      <c r="K86" s="14" t="s">
        <v>35</v>
      </c>
      <c r="L86" s="14" t="s">
        <v>35</v>
      </c>
      <c r="M86" s="14" t="s">
        <v>35</v>
      </c>
      <c r="N86" s="14" t="s">
        <v>35</v>
      </c>
      <c r="O86" s="37"/>
    </row>
    <row r="87" spans="1:15" s="38" customFormat="1" ht="26.25">
      <c r="A87" s="72" t="s">
        <v>13</v>
      </c>
      <c r="B87" s="77" t="s">
        <v>23</v>
      </c>
      <c r="C87" s="112" t="s">
        <v>139</v>
      </c>
      <c r="D87" s="89"/>
      <c r="E87" s="12"/>
      <c r="F87" s="10">
        <v>995</v>
      </c>
      <c r="G87" s="13">
        <v>0</v>
      </c>
      <c r="H87" s="78" t="s">
        <v>241</v>
      </c>
      <c r="I87" s="14"/>
      <c r="J87" s="14" t="s">
        <v>35</v>
      </c>
      <c r="K87" s="14" t="s">
        <v>35</v>
      </c>
      <c r="L87" s="14" t="s">
        <v>35</v>
      </c>
      <c r="M87" s="14" t="s">
        <v>35</v>
      </c>
      <c r="N87" s="14" t="s">
        <v>35</v>
      </c>
      <c r="O87" s="37"/>
    </row>
    <row r="88" spans="1:15" ht="127.5">
      <c r="A88" s="4" t="s">
        <v>70</v>
      </c>
      <c r="B88" s="76" t="s">
        <v>71</v>
      </c>
      <c r="C88" s="92" t="s">
        <v>34</v>
      </c>
      <c r="D88" s="76" t="s">
        <v>223</v>
      </c>
      <c r="E88" s="12"/>
      <c r="F88" s="94">
        <v>750</v>
      </c>
      <c r="G88" s="13">
        <f>E88*F88</f>
        <v>0</v>
      </c>
      <c r="H88" s="20"/>
      <c r="I88" s="14" t="s">
        <v>35</v>
      </c>
      <c r="J88" s="14" t="s">
        <v>35</v>
      </c>
      <c r="K88" s="14" t="s">
        <v>35</v>
      </c>
      <c r="L88" s="14" t="s">
        <v>35</v>
      </c>
      <c r="M88" s="14" t="s">
        <v>35</v>
      </c>
      <c r="N88" s="14" t="s">
        <v>35</v>
      </c>
      <c r="O88" s="37"/>
    </row>
    <row r="89" spans="1:15" s="30" customFormat="1" ht="33" customHeight="1">
      <c r="A89" s="4" t="s">
        <v>13</v>
      </c>
      <c r="B89" s="76" t="s">
        <v>29</v>
      </c>
      <c r="C89" s="102" t="s">
        <v>28</v>
      </c>
      <c r="D89" s="104" t="s">
        <v>224</v>
      </c>
      <c r="E89" s="12"/>
      <c r="F89" s="94">
        <v>73.2</v>
      </c>
      <c r="G89" s="13">
        <f>E89*F89</f>
        <v>0</v>
      </c>
      <c r="H89" s="20"/>
      <c r="I89" s="14" t="s">
        <v>35</v>
      </c>
      <c r="J89" s="15"/>
      <c r="K89" s="14"/>
      <c r="L89" s="14"/>
      <c r="M89" s="14"/>
      <c r="N89" s="14"/>
      <c r="O89" s="37"/>
    </row>
    <row r="90" spans="1:15" ht="89.25">
      <c r="A90" s="4" t="s">
        <v>13</v>
      </c>
      <c r="B90" s="76" t="s">
        <v>226</v>
      </c>
      <c r="C90" s="92" t="s">
        <v>225</v>
      </c>
      <c r="D90" s="76" t="s">
        <v>245</v>
      </c>
      <c r="E90" s="12"/>
      <c r="F90" s="9">
        <v>271.45</v>
      </c>
      <c r="G90" s="13"/>
      <c r="H90" s="101"/>
      <c r="I90" s="96"/>
      <c r="J90" s="14" t="s">
        <v>35</v>
      </c>
      <c r="K90" s="14" t="s">
        <v>35</v>
      </c>
      <c r="L90" s="14" t="s">
        <v>35</v>
      </c>
      <c r="M90" s="14" t="s">
        <v>35</v>
      </c>
      <c r="N90" s="14" t="s">
        <v>35</v>
      </c>
      <c r="O90" s="108"/>
    </row>
    <row r="91" spans="1:15" ht="51.75" thickBot="1">
      <c r="A91" s="4" t="s">
        <v>31</v>
      </c>
      <c r="B91" s="76" t="s">
        <v>32</v>
      </c>
      <c r="C91" s="113" t="s">
        <v>33</v>
      </c>
      <c r="D91" s="86"/>
      <c r="E91" s="23"/>
      <c r="F91" s="9">
        <v>1500</v>
      </c>
      <c r="G91" s="13">
        <f t="shared" si="0"/>
        <v>0</v>
      </c>
      <c r="H91" s="34" t="s">
        <v>84</v>
      </c>
      <c r="I91" s="14"/>
      <c r="J91" s="14" t="s">
        <v>35</v>
      </c>
      <c r="K91" s="14" t="s">
        <v>35</v>
      </c>
      <c r="L91" s="14" t="s">
        <v>35</v>
      </c>
      <c r="M91" s="14" t="s">
        <v>35</v>
      </c>
      <c r="N91" s="14" t="s">
        <v>35</v>
      </c>
      <c r="O91" s="37"/>
    </row>
    <row r="92" spans="1:15" ht="19.5" thickBot="1">
      <c r="A92" s="24"/>
      <c r="B92" s="25"/>
      <c r="C92" s="26" t="s">
        <v>69</v>
      </c>
      <c r="D92" s="119"/>
      <c r="E92" s="27"/>
      <c r="F92" s="28"/>
      <c r="G92" s="29">
        <f>SUM(G5:G91)</f>
        <v>0</v>
      </c>
      <c r="H92" s="30"/>
      <c r="I92" s="30"/>
      <c r="J92" s="30"/>
      <c r="K92" s="30"/>
      <c r="L92" s="30"/>
      <c r="M92" s="30"/>
      <c r="N92" s="30"/>
      <c r="O92" s="30"/>
    </row>
  </sheetData>
  <mergeCells count="13">
    <mergeCell ref="A39:O39"/>
    <mergeCell ref="A66:O66"/>
    <mergeCell ref="A79:O79"/>
    <mergeCell ref="A10:O10"/>
    <mergeCell ref="A13:O13"/>
    <mergeCell ref="A17:O17"/>
    <mergeCell ref="A22:O22"/>
    <mergeCell ref="A34:O34"/>
    <mergeCell ref="I1:O1"/>
    <mergeCell ref="I2:N2"/>
    <mergeCell ref="A1:H2"/>
    <mergeCell ref="A4:O4"/>
    <mergeCell ref="A7:O7"/>
  </mergeCells>
  <hyperlinks>
    <hyperlink ref="C91" r:id="rId1"/>
    <hyperlink ref="C6" r:id="rId2"/>
    <hyperlink ref="C16" r:id="rId3"/>
    <hyperlink ref="C37" r:id="rId4" display="Portale KK 2.0 Full (canone annuo)"/>
    <hyperlink ref="C11" r:id="rId5"/>
    <hyperlink ref="C18" r:id="rId6"/>
    <hyperlink ref="C69" r:id="rId7"/>
    <hyperlink ref="C86" r:id="rId8"/>
    <hyperlink ref="C87" r:id="rId9"/>
    <hyperlink ref="C5" r:id="rId10"/>
    <hyperlink ref="C8" r:id="rId11"/>
    <hyperlink ref="C9" r:id="rId12"/>
    <hyperlink ref="C12" r:id="rId13"/>
    <hyperlink ref="C15" r:id="rId14"/>
    <hyperlink ref="C35" r:id="rId15"/>
    <hyperlink ref="C36" r:id="rId16"/>
    <hyperlink ref="C38" r:id="rId17" display="Licenza SW Rete Didattica e Linguistico Didasoft 1 docente +20 allievi"/>
    <hyperlink ref="C40" r:id="rId18"/>
    <hyperlink ref="C41" r:id="rId19"/>
    <hyperlink ref="C43:C52" r:id="rId20" display="Laboratorio Scientifico GeniusBoard® Lab Biochem"/>
    <hyperlink ref="C42" r:id="rId21" display="Laboratorio Scientifico GeniusBoard® Lab Biochem"/>
    <hyperlink ref="C53" r:id="rId22"/>
    <hyperlink ref="C54" r:id="rId23"/>
    <hyperlink ref="C56:C60" r:id="rId24" display="Jimu Robot Karbot Kit"/>
    <hyperlink ref="C56" r:id="rId25"/>
    <hyperlink ref="C55" r:id="rId26"/>
    <hyperlink ref="C67" r:id="rId27"/>
    <hyperlink ref="C68" r:id="rId28"/>
    <hyperlink ref="C74" r:id="rId29"/>
    <hyperlink ref="C75" r:id="rId30"/>
    <hyperlink ref="C76" r:id="rId31"/>
    <hyperlink ref="C77" r:id="rId32"/>
    <hyperlink ref="C81" r:id="rId33"/>
    <hyperlink ref="C83" r:id="rId34"/>
    <hyperlink ref="C84" r:id="rId35"/>
    <hyperlink ref="C82" r:id="rId36"/>
    <hyperlink ref="C88" r:id="rId37"/>
    <hyperlink ref="C70" r:id="rId38"/>
    <hyperlink ref="C73" r:id="rId39"/>
    <hyperlink ref="C71" r:id="rId40"/>
    <hyperlink ref="C72" r:id="rId41"/>
    <hyperlink ref="C80" r:id="rId42"/>
    <hyperlink ref="C85" r:id="rId43"/>
    <hyperlink ref="C78" r:id="rId44"/>
    <hyperlink ref="C62" r:id="rId45" display="Kit DronesBench"/>
    <hyperlink ref="C33" r:id="rId46"/>
    <hyperlink ref="C23:C24" r:id="rId47" display="Notebook"/>
    <hyperlink ref="C63:C65" r:id="rId48" display="BB8 Sphero"/>
    <hyperlink ref="C32" r:id="rId49"/>
    <hyperlink ref="C25:C30" r:id="rId50" display="iPad"/>
    <hyperlink ref="C19" r:id="rId51"/>
    <hyperlink ref="C20" r:id="rId52"/>
    <hyperlink ref="C21" r:id="rId53"/>
  </hyperlinks>
  <pageMargins left="0.23622047244094491" right="0.23622047244094491" top="0.55118110236220474" bottom="0.55118110236220474" header="0.31496062992125984" footer="0.31496062992125984"/>
  <pageSetup paperSize="9" orientation="landscape" r:id="rId54"/>
  <drawing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J6"/>
  <sheetViews>
    <sheetView zoomScale="90" zoomScaleNormal="90" workbookViewId="0">
      <selection activeCell="C2" sqref="C2:C6"/>
    </sheetView>
  </sheetViews>
  <sheetFormatPr defaultRowHeight="15"/>
  <cols>
    <col min="1" max="1" width="20" style="132" customWidth="1"/>
    <col min="2" max="2" width="75.42578125" style="132" customWidth="1"/>
    <col min="3" max="3" width="28" style="132" customWidth="1"/>
    <col min="4" max="4" width="77.7109375" style="132" customWidth="1"/>
    <col min="5" max="5" width="12.28515625" style="132" customWidth="1"/>
    <col min="6" max="7" width="12.28515625" style="134" customWidth="1"/>
    <col min="8" max="1023" width="9.140625" style="132"/>
    <col min="1024" max="16384" width="9.140625" style="127"/>
  </cols>
  <sheetData>
    <row r="1" spans="1:1024" s="126" customFormat="1" ht="45">
      <c r="A1" s="124" t="s">
        <v>124</v>
      </c>
      <c r="B1" s="124" t="s">
        <v>36</v>
      </c>
      <c r="C1" s="124" t="s">
        <v>248</v>
      </c>
      <c r="D1" s="124" t="s">
        <v>249</v>
      </c>
      <c r="E1" s="124" t="s">
        <v>9</v>
      </c>
      <c r="F1" s="125" t="s">
        <v>73</v>
      </c>
      <c r="G1" s="125" t="s">
        <v>74</v>
      </c>
      <c r="AMJ1" s="127"/>
    </row>
    <row r="2" spans="1:1024" ht="318.39999999999998" customHeight="1">
      <c r="A2" s="128" t="s">
        <v>250</v>
      </c>
      <c r="B2" s="129" t="s">
        <v>251</v>
      </c>
      <c r="C2" s="136" t="s">
        <v>263</v>
      </c>
      <c r="D2" s="130" t="s">
        <v>252</v>
      </c>
      <c r="E2" s="135"/>
      <c r="F2" s="131">
        <v>9967.1150672897202</v>
      </c>
      <c r="G2" s="131">
        <f>+E2*F2</f>
        <v>0</v>
      </c>
    </row>
    <row r="3" spans="1:1024" ht="270" customHeight="1">
      <c r="A3" s="128" t="s">
        <v>250</v>
      </c>
      <c r="B3" s="129" t="s">
        <v>253</v>
      </c>
      <c r="C3" s="136" t="s">
        <v>263</v>
      </c>
      <c r="D3" s="130" t="s">
        <v>254</v>
      </c>
      <c r="E3" s="135"/>
      <c r="F3" s="131">
        <v>8532.3950672897208</v>
      </c>
      <c r="G3" s="131">
        <f>+E3*F3</f>
        <v>0</v>
      </c>
    </row>
    <row r="4" spans="1:1024" ht="180">
      <c r="A4" s="128" t="s">
        <v>250</v>
      </c>
      <c r="B4" s="129" t="s">
        <v>255</v>
      </c>
      <c r="C4" s="136" t="s">
        <v>263</v>
      </c>
      <c r="D4" s="133" t="s">
        <v>256</v>
      </c>
      <c r="E4" s="135"/>
      <c r="F4" s="131">
        <v>6773.4024878504697</v>
      </c>
      <c r="G4" s="131">
        <f>+E4*F4</f>
        <v>0</v>
      </c>
    </row>
    <row r="5" spans="1:1024" ht="135">
      <c r="A5" s="128" t="s">
        <v>250</v>
      </c>
      <c r="B5" s="128" t="s">
        <v>257</v>
      </c>
      <c r="C5" s="136" t="s">
        <v>263</v>
      </c>
      <c r="D5" s="133" t="s">
        <v>258</v>
      </c>
      <c r="E5" s="135"/>
      <c r="F5" s="131">
        <v>3885.2019378504701</v>
      </c>
      <c r="G5" s="131">
        <f>+E5*F5</f>
        <v>0</v>
      </c>
    </row>
    <row r="6" spans="1:1024" ht="60">
      <c r="A6" s="128" t="s">
        <v>250</v>
      </c>
      <c r="B6" s="128" t="s">
        <v>259</v>
      </c>
      <c r="C6" s="137" t="s">
        <v>264</v>
      </c>
      <c r="D6" s="130" t="s">
        <v>260</v>
      </c>
      <c r="E6" s="135"/>
      <c r="F6" s="131">
        <v>4360.8146214285698</v>
      </c>
      <c r="G6" s="131">
        <f>+E6*F6</f>
        <v>0</v>
      </c>
    </row>
  </sheetData>
  <dataValidations count="1">
    <dataValidation operator="equal" allowBlank="1" showErrorMessage="1" sqref="F2:G6">
      <formula1>0</formula1>
      <formula2>0</formula2>
    </dataValidation>
  </dataValidations>
  <hyperlinks>
    <hyperlink ref="C2" r:id="rId1"/>
    <hyperlink ref="C3" r:id="rId2"/>
    <hyperlink ref="C5" r:id="rId3"/>
    <hyperlink ref="C4" r:id="rId4"/>
    <hyperlink ref="C6" r:id="rId5" display="Majornet IPTV"/>
  </hyperlink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47"/>
  <sheetViews>
    <sheetView workbookViewId="0">
      <selection activeCell="L22" sqref="L22"/>
    </sheetView>
  </sheetViews>
  <sheetFormatPr defaultRowHeight="15"/>
  <cols>
    <col min="1" max="1" width="45.28515625" customWidth="1"/>
    <col min="2" max="2" width="7.85546875" customWidth="1"/>
    <col min="3" max="3" width="6.28515625" customWidth="1"/>
  </cols>
  <sheetData>
    <row r="1" spans="1:5">
      <c r="A1" s="70" t="s">
        <v>101</v>
      </c>
      <c r="B1" s="172" t="s">
        <v>96</v>
      </c>
      <c r="C1" s="172"/>
      <c r="D1" s="173"/>
      <c r="E1" s="39"/>
    </row>
    <row r="2" spans="1:5">
      <c r="A2" s="40" t="s">
        <v>97</v>
      </c>
      <c r="B2" s="41">
        <v>0.82</v>
      </c>
      <c r="C2" s="42" t="s">
        <v>105</v>
      </c>
      <c r="D2" s="43">
        <f>D6*B2</f>
        <v>16400</v>
      </c>
      <c r="E2" s="39"/>
    </row>
    <row r="3" spans="1:5" ht="24.75">
      <c r="A3" s="44" t="s">
        <v>98</v>
      </c>
      <c r="B3" s="45">
        <v>0.15</v>
      </c>
      <c r="C3" s="46" t="s">
        <v>106</v>
      </c>
      <c r="D3" s="47">
        <f>D6*B3</f>
        <v>3000</v>
      </c>
      <c r="E3" s="39"/>
    </row>
    <row r="4" spans="1:5">
      <c r="A4" s="44" t="s">
        <v>99</v>
      </c>
      <c r="B4" s="45">
        <v>0.02</v>
      </c>
      <c r="C4" s="46" t="s">
        <v>106</v>
      </c>
      <c r="D4" s="47">
        <f>D6*B4</f>
        <v>400</v>
      </c>
      <c r="E4" s="39"/>
    </row>
    <row r="5" spans="1:5">
      <c r="A5" s="48" t="s">
        <v>100</v>
      </c>
      <c r="B5" s="49">
        <v>0.01</v>
      </c>
      <c r="C5" s="50" t="s">
        <v>106</v>
      </c>
      <c r="D5" s="47">
        <f>D6*B5</f>
        <v>200</v>
      </c>
      <c r="E5" s="39"/>
    </row>
    <row r="6" spans="1:5">
      <c r="A6" s="178" t="s">
        <v>102</v>
      </c>
      <c r="B6" s="179"/>
      <c r="C6" s="179"/>
      <c r="D6" s="71">
        <v>20000</v>
      </c>
      <c r="E6" s="39"/>
    </row>
    <row r="7" spans="1:5">
      <c r="A7" s="6"/>
      <c r="B7" s="8"/>
      <c r="C7" s="39"/>
      <c r="D7" s="39"/>
      <c r="E7" s="39"/>
    </row>
    <row r="8" spans="1:5">
      <c r="A8" s="70" t="s">
        <v>103</v>
      </c>
      <c r="B8" s="172" t="s">
        <v>96</v>
      </c>
      <c r="C8" s="172"/>
      <c r="D8" s="173"/>
      <c r="E8" s="39"/>
    </row>
    <row r="9" spans="1:5" ht="24.75">
      <c r="A9" s="40" t="s">
        <v>117</v>
      </c>
      <c r="B9" s="41">
        <v>0.55000000000000004</v>
      </c>
      <c r="C9" s="51" t="s">
        <v>105</v>
      </c>
      <c r="D9" s="43">
        <f>D16*B9</f>
        <v>16500</v>
      </c>
      <c r="E9" s="39"/>
    </row>
    <row r="10" spans="1:5" ht="24.75">
      <c r="A10" s="44" t="s">
        <v>98</v>
      </c>
      <c r="B10" s="45">
        <v>0.2</v>
      </c>
      <c r="C10" s="52" t="s">
        <v>106</v>
      </c>
      <c r="D10" s="47">
        <f>D16*B10</f>
        <v>6000</v>
      </c>
      <c r="E10" s="39"/>
    </row>
    <row r="11" spans="1:5" ht="24.75">
      <c r="A11" s="44" t="s">
        <v>118</v>
      </c>
      <c r="B11" s="45">
        <v>0.1</v>
      </c>
      <c r="C11" s="52" t="s">
        <v>106</v>
      </c>
      <c r="D11" s="47">
        <f>D16*B11</f>
        <v>3000</v>
      </c>
      <c r="E11" s="39"/>
    </row>
    <row r="12" spans="1:5">
      <c r="A12" s="44" t="s">
        <v>107</v>
      </c>
      <c r="B12" s="45">
        <v>0.02</v>
      </c>
      <c r="C12" s="52" t="s">
        <v>106</v>
      </c>
      <c r="D12" s="47">
        <f>D16*B12</f>
        <v>600</v>
      </c>
      <c r="E12" s="39"/>
    </row>
    <row r="13" spans="1:5">
      <c r="A13" s="44" t="s">
        <v>108</v>
      </c>
      <c r="B13" s="45">
        <v>0.02</v>
      </c>
      <c r="C13" s="52" t="s">
        <v>106</v>
      </c>
      <c r="D13" s="47">
        <f>D16*B13</f>
        <v>600</v>
      </c>
      <c r="E13" s="39"/>
    </row>
    <row r="14" spans="1:5">
      <c r="A14" s="48" t="s">
        <v>109</v>
      </c>
      <c r="B14" s="45">
        <v>0.01</v>
      </c>
      <c r="C14" s="52" t="s">
        <v>106</v>
      </c>
      <c r="D14" s="47">
        <f>D15*B14</f>
        <v>30</v>
      </c>
      <c r="E14" s="39"/>
    </row>
    <row r="15" spans="1:5">
      <c r="A15" s="48" t="s">
        <v>110</v>
      </c>
      <c r="B15" s="49">
        <v>0.1</v>
      </c>
      <c r="C15" s="53" t="s">
        <v>106</v>
      </c>
      <c r="D15" s="47">
        <f>D16*B15</f>
        <v>3000</v>
      </c>
      <c r="E15" s="39"/>
    </row>
    <row r="16" spans="1:5">
      <c r="A16" s="178" t="s">
        <v>104</v>
      </c>
      <c r="B16" s="180"/>
      <c r="C16" s="180"/>
      <c r="D16" s="71">
        <v>30000</v>
      </c>
      <c r="E16" s="39"/>
    </row>
    <row r="17" spans="1:5">
      <c r="A17" s="6"/>
      <c r="B17" s="8"/>
      <c r="C17" s="39"/>
      <c r="D17" s="39"/>
      <c r="E17" s="39"/>
    </row>
    <row r="18" spans="1:5" ht="24.75">
      <c r="A18" s="70" t="s">
        <v>119</v>
      </c>
      <c r="B18" s="172" t="s">
        <v>96</v>
      </c>
      <c r="C18" s="172"/>
      <c r="D18" s="173"/>
      <c r="E18" s="39"/>
    </row>
    <row r="19" spans="1:5" ht="24.75">
      <c r="A19" s="40" t="s">
        <v>117</v>
      </c>
      <c r="B19" s="41">
        <v>0.55000000000000004</v>
      </c>
      <c r="C19" s="51" t="s">
        <v>105</v>
      </c>
      <c r="D19" s="43">
        <f>D26*B19</f>
        <v>27500.000000000004</v>
      </c>
      <c r="E19" s="39"/>
    </row>
    <row r="20" spans="1:5" ht="24.75">
      <c r="A20" s="44" t="s">
        <v>98</v>
      </c>
      <c r="B20" s="45">
        <v>0.2</v>
      </c>
      <c r="C20" s="52" t="s">
        <v>106</v>
      </c>
      <c r="D20" s="47">
        <f>D26*B20</f>
        <v>10000</v>
      </c>
      <c r="E20" s="39"/>
    </row>
    <row r="21" spans="1:5" ht="24.75">
      <c r="A21" s="44" t="s">
        <v>118</v>
      </c>
      <c r="B21" s="45">
        <v>0.1</v>
      </c>
      <c r="C21" s="52" t="s">
        <v>106</v>
      </c>
      <c r="D21" s="47">
        <f>D26*B21</f>
        <v>5000</v>
      </c>
      <c r="E21" s="39"/>
    </row>
    <row r="22" spans="1:5">
      <c r="A22" s="44" t="s">
        <v>107</v>
      </c>
      <c r="B22" s="45">
        <v>0.02</v>
      </c>
      <c r="C22" s="52" t="s">
        <v>106</v>
      </c>
      <c r="D22" s="47">
        <f>D26*B22</f>
        <v>1000</v>
      </c>
      <c r="E22" s="39"/>
    </row>
    <row r="23" spans="1:5">
      <c r="A23" s="44" t="s">
        <v>108</v>
      </c>
      <c r="B23" s="45">
        <v>0.02</v>
      </c>
      <c r="C23" s="52" t="s">
        <v>106</v>
      </c>
      <c r="D23" s="47">
        <f>D26*B23</f>
        <v>1000</v>
      </c>
      <c r="E23" s="39"/>
    </row>
    <row r="24" spans="1:5">
      <c r="A24" s="48" t="s">
        <v>109</v>
      </c>
      <c r="B24" s="45">
        <v>0.01</v>
      </c>
      <c r="C24" s="52" t="s">
        <v>106</v>
      </c>
      <c r="D24" s="47">
        <f>D25*B24</f>
        <v>50</v>
      </c>
      <c r="E24" s="39"/>
    </row>
    <row r="25" spans="1:5">
      <c r="A25" s="48" t="s">
        <v>110</v>
      </c>
      <c r="B25" s="49">
        <v>0.1</v>
      </c>
      <c r="C25" s="53" t="s">
        <v>106</v>
      </c>
      <c r="D25" s="47">
        <f>D26*B25</f>
        <v>5000</v>
      </c>
      <c r="E25" s="39"/>
    </row>
    <row r="26" spans="1:5">
      <c r="A26" s="174" t="s">
        <v>120</v>
      </c>
      <c r="B26" s="175"/>
      <c r="C26" s="175"/>
      <c r="D26" s="71">
        <v>50000</v>
      </c>
      <c r="E26" s="39"/>
    </row>
    <row r="27" spans="1:5">
      <c r="A27" s="6"/>
      <c r="B27" s="8"/>
      <c r="C27" s="39"/>
      <c r="D27" s="39"/>
      <c r="E27" s="39"/>
    </row>
    <row r="28" spans="1:5" ht="24.75">
      <c r="A28" s="70" t="s">
        <v>122</v>
      </c>
      <c r="B28" s="172" t="s">
        <v>96</v>
      </c>
      <c r="C28" s="172"/>
      <c r="D28" s="173"/>
      <c r="E28" s="39"/>
    </row>
    <row r="29" spans="1:5" ht="24.75">
      <c r="A29" s="40" t="s">
        <v>117</v>
      </c>
      <c r="B29" s="41">
        <v>0.55000000000000004</v>
      </c>
      <c r="C29" s="51" t="s">
        <v>105</v>
      </c>
      <c r="D29" s="43">
        <f>D36*B29</f>
        <v>33000</v>
      </c>
      <c r="E29" s="39"/>
    </row>
    <row r="30" spans="1:5" ht="24.75">
      <c r="A30" s="44" t="s">
        <v>98</v>
      </c>
      <c r="B30" s="45">
        <v>0.2</v>
      </c>
      <c r="C30" s="52" t="s">
        <v>106</v>
      </c>
      <c r="D30" s="47">
        <f>D36*B30</f>
        <v>12000</v>
      </c>
      <c r="E30" s="39"/>
    </row>
    <row r="31" spans="1:5" ht="24.75">
      <c r="A31" s="44" t="s">
        <v>118</v>
      </c>
      <c r="B31" s="45">
        <v>0.1</v>
      </c>
      <c r="C31" s="52" t="s">
        <v>106</v>
      </c>
      <c r="D31" s="47">
        <f>D36*B31</f>
        <v>6000</v>
      </c>
      <c r="E31" s="39"/>
    </row>
    <row r="32" spans="1:5">
      <c r="A32" s="44" t="s">
        <v>107</v>
      </c>
      <c r="B32" s="45">
        <v>0.02</v>
      </c>
      <c r="C32" s="52" t="s">
        <v>106</v>
      </c>
      <c r="D32" s="47">
        <f>D36*B32</f>
        <v>1200</v>
      </c>
      <c r="E32" s="39"/>
    </row>
    <row r="33" spans="1:5">
      <c r="A33" s="44" t="s">
        <v>108</v>
      </c>
      <c r="B33" s="45">
        <v>0.02</v>
      </c>
      <c r="C33" s="52" t="s">
        <v>106</v>
      </c>
      <c r="D33" s="47">
        <f>D36*B33</f>
        <v>1200</v>
      </c>
      <c r="E33" s="39"/>
    </row>
    <row r="34" spans="1:5">
      <c r="A34" s="48" t="s">
        <v>109</v>
      </c>
      <c r="B34" s="45">
        <v>0.01</v>
      </c>
      <c r="C34" s="52" t="s">
        <v>106</v>
      </c>
      <c r="D34" s="47">
        <f>D35*B34</f>
        <v>60</v>
      </c>
      <c r="E34" s="39"/>
    </row>
    <row r="35" spans="1:5">
      <c r="A35" s="48" t="s">
        <v>110</v>
      </c>
      <c r="B35" s="49">
        <v>0.1</v>
      </c>
      <c r="C35" s="53" t="s">
        <v>106</v>
      </c>
      <c r="D35" s="47">
        <f>D36*B35</f>
        <v>6000</v>
      </c>
      <c r="E35" s="39"/>
    </row>
    <row r="36" spans="1:5">
      <c r="A36" s="174" t="s">
        <v>123</v>
      </c>
      <c r="B36" s="175"/>
      <c r="C36" s="175"/>
      <c r="D36" s="71">
        <v>60000</v>
      </c>
      <c r="E36" s="39"/>
    </row>
    <row r="37" spans="1:5">
      <c r="A37" s="6"/>
      <c r="B37" s="8"/>
      <c r="C37" s="39"/>
      <c r="D37" s="39"/>
      <c r="E37" s="39"/>
    </row>
    <row r="38" spans="1:5">
      <c r="A38" s="6"/>
      <c r="B38" s="8"/>
      <c r="C38" s="39"/>
      <c r="D38" s="39"/>
      <c r="E38" s="39"/>
    </row>
    <row r="39" spans="1:5">
      <c r="A39" s="54" t="s">
        <v>111</v>
      </c>
      <c r="B39" s="55" t="s">
        <v>96</v>
      </c>
      <c r="C39" s="56"/>
      <c r="D39" s="57"/>
      <c r="E39" s="39"/>
    </row>
    <row r="40" spans="1:5">
      <c r="A40" s="58" t="s">
        <v>97</v>
      </c>
      <c r="B40" s="59">
        <v>0.5</v>
      </c>
      <c r="C40" s="60" t="s">
        <v>105</v>
      </c>
      <c r="D40" s="61">
        <f>D46*B40</f>
        <v>12500</v>
      </c>
      <c r="E40" s="39"/>
    </row>
    <row r="41" spans="1:5">
      <c r="A41" s="62" t="s">
        <v>113</v>
      </c>
      <c r="B41" s="63">
        <v>0.25</v>
      </c>
      <c r="C41" s="64" t="s">
        <v>106</v>
      </c>
      <c r="D41" s="65">
        <f>D46*B41</f>
        <v>6250</v>
      </c>
      <c r="E41" s="39"/>
    </row>
    <row r="42" spans="1:5">
      <c r="A42" s="62" t="s">
        <v>107</v>
      </c>
      <c r="B42" s="63">
        <v>0.02</v>
      </c>
      <c r="C42" s="64" t="s">
        <v>106</v>
      </c>
      <c r="D42" s="65">
        <f>D46*B42</f>
        <v>500</v>
      </c>
      <c r="E42" s="39"/>
    </row>
    <row r="43" spans="1:5">
      <c r="A43" s="62" t="s">
        <v>108</v>
      </c>
      <c r="B43" s="63">
        <v>0.02</v>
      </c>
      <c r="C43" s="64" t="s">
        <v>106</v>
      </c>
      <c r="D43" s="65">
        <f>D46*B43</f>
        <v>500</v>
      </c>
      <c r="E43" s="39"/>
    </row>
    <row r="44" spans="1:5">
      <c r="A44" s="66" t="s">
        <v>109</v>
      </c>
      <c r="B44" s="63">
        <v>0.01</v>
      </c>
      <c r="C44" s="64" t="s">
        <v>106</v>
      </c>
      <c r="D44" s="65">
        <f>D45*B44</f>
        <v>50</v>
      </c>
      <c r="E44" s="39"/>
    </row>
    <row r="45" spans="1:5">
      <c r="A45" s="62" t="s">
        <v>114</v>
      </c>
      <c r="B45" s="67">
        <v>0.2</v>
      </c>
      <c r="C45" s="68" t="s">
        <v>106</v>
      </c>
      <c r="D45" s="65">
        <f>D46*B45</f>
        <v>5000</v>
      </c>
      <c r="E45" s="39"/>
    </row>
    <row r="46" spans="1:5">
      <c r="A46" s="176" t="s">
        <v>112</v>
      </c>
      <c r="B46" s="177"/>
      <c r="C46" s="177"/>
      <c r="D46" s="69">
        <v>25000</v>
      </c>
      <c r="E46" s="39"/>
    </row>
    <row r="47" spans="1:5">
      <c r="A47" s="6"/>
      <c r="B47" s="8"/>
      <c r="C47" s="39"/>
      <c r="D47" s="39"/>
      <c r="E47" s="39"/>
    </row>
  </sheetData>
  <mergeCells count="9">
    <mergeCell ref="B28:D28"/>
    <mergeCell ref="A36:C36"/>
    <mergeCell ref="A46:C46"/>
    <mergeCell ref="B1:D1"/>
    <mergeCell ref="A6:C6"/>
    <mergeCell ref="B8:D8"/>
    <mergeCell ref="A16:C16"/>
    <mergeCell ref="B18:D18"/>
    <mergeCell ref="A26:C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INDICE</vt:lpstr>
      <vt:lpstr>Tecnologie + Arredi</vt:lpstr>
      <vt:lpstr>Rete LAN-WIFI</vt:lpstr>
      <vt:lpstr>Matrici voci di costo</vt:lpstr>
      <vt:lpstr>'Tecnologie + Arredi'!_Toc448388619</vt:lpstr>
      <vt:lpstr>'Tecnologie + Arredi'!Titoli_stampa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2017-12-21T15:37:15Z</dcterms:modified>
</cp:coreProperties>
</file>