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llo\Desktop\smart.working_AG\LAN-WLAN_Regione.Basilicata\modello.di.progetto\"/>
    </mc:Choice>
  </mc:AlternateContent>
  <bookViews>
    <workbookView xWindow="0" yWindow="0" windowWidth="20460" windowHeight="7680" tabRatio="986"/>
  </bookViews>
  <sheets>
    <sheet name="TIPOLOGIA B" sheetId="1" r:id="rId1"/>
  </sheets>
  <definedNames>
    <definedName name="_xlnm.Print_Area" localSheetId="0">'TIPOLOGIA B'!$A$1:$E$18</definedName>
    <definedName name="Print_Area_0" localSheetId="0">'TIPOLOGIA B'!$A$1:$E$18</definedName>
    <definedName name="Print_Area_0_0" localSheetId="0">'TIPOLOGIA B'!$A$1:$E$18</definedName>
  </definedNames>
  <calcPr calcId="152511" iterateDelta="1E-4"/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C11" i="1" l="1"/>
  <c r="E7" i="1" l="1"/>
  <c r="E5" i="1"/>
  <c r="E3" i="1"/>
  <c r="E8" i="1"/>
  <c r="E4" i="1"/>
  <c r="E6" i="1" l="1"/>
  <c r="E9" i="1" s="1"/>
  <c r="E11" i="1" l="1"/>
  <c r="E18" i="1" l="1"/>
</calcChain>
</file>

<file path=xl/sharedStrings.xml><?xml version="1.0" encoding="utf-8"?>
<sst xmlns="http://schemas.openxmlformats.org/spreadsheetml/2006/main" count="27" uniqueCount="23">
  <si>
    <t>Fornitura</t>
  </si>
  <si>
    <t>Descrizione</t>
  </si>
  <si>
    <t>Quantità</t>
  </si>
  <si>
    <t>Accessori apparecchiature di rete</t>
  </si>
  <si>
    <t>Access Point PoE 10/100 Eth 2.4 Ghz 802.11b/g/n</t>
  </si>
  <si>
    <t>Cablaggio strutturato (cavi, prese elettriche e di rete, scatole, torrette, connettori, ecc.)</t>
  </si>
  <si>
    <t>TOTALE</t>
  </si>
  <si>
    <t>C. Acquisti di beni (fornitura)</t>
  </si>
  <si>
    <t>A. Progettazione</t>
  </si>
  <si>
    <t>B. Spese organizzative e gestionali</t>
  </si>
  <si>
    <t>D. Piccoli adattamenti edilizi</t>
  </si>
  <si>
    <t>E. Pubblicità</t>
  </si>
  <si>
    <t>F. Collaudo</t>
  </si>
  <si>
    <t>G. Addestramento all’uso delle attrezzature</t>
  </si>
  <si>
    <t>Switch 24 porte 10/100/1000 + 2 porte SFP+</t>
  </si>
  <si>
    <t>Switch 5 porte 10/100/1000 PoE configurabile per gestione AP</t>
  </si>
  <si>
    <t>Totale</t>
  </si>
  <si>
    <t>Configurazione ed installazione</t>
  </si>
  <si>
    <t>Server/Gateway di gestione rete e AP per plesso principale</t>
  </si>
  <si>
    <t>Server/Gateway di gestione rete e AP per altri plessi</t>
  </si>
  <si>
    <t xml:space="preserve">Elenco Forniture TIPOLOGIA A - Istituzioni scolastiche con meno di 1.000 alunni o fino a 2 plessi </t>
  </si>
  <si>
    <t>Importo unitario iva inclusa</t>
  </si>
  <si>
    <t>Totale iva inclusa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</si>
</sst>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 &quot;* #,##0.00_-;&quot;-€ &quot;* #,##0.00_-;_-&quot;€ &quot;* \-??_-;_-@_-"/>
    <numFmt numFmtId="165" formatCode="&quot;€ &quot;#,##0.00;[Red]&quot;-€ &quot;#,##0.00"/>
  </numFmts>
  <fonts count="9" x14ac:knownFonts="1"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9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6" fillId="0" borderId="0" applyBorder="0" applyProtection="0"/>
  </cellStyleXfs>
  <cellXfs count="3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/>
    <xf numFmtId="164" fontId="6" fillId="0" borderId="0" xfId="1"/>
    <xf numFmtId="0" fontId="2" fillId="0" borderId="1" xfId="0" applyFont="1" applyBorder="1" applyAlignment="1">
      <alignment horizontal="center" vertical="center" wrapText="1"/>
    </xf>
    <xf numFmtId="1" fontId="2" fillId="0" borderId="1" xfId="1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vertical="top" wrapText="1"/>
    </xf>
    <xf numFmtId="1" fontId="3" fillId="0" borderId="1" xfId="1" applyNumberFormat="1" applyFont="1" applyBorder="1" applyAlignment="1" applyProtection="1"/>
    <xf numFmtId="165" fontId="3" fillId="0" borderId="1" xfId="0" applyNumberFormat="1" applyFont="1" applyBorder="1"/>
    <xf numFmtId="0" fontId="4" fillId="0" borderId="2" xfId="0" applyFont="1" applyBorder="1" applyAlignment="1">
      <alignment vertical="top" wrapText="1"/>
    </xf>
    <xf numFmtId="0" fontId="3" fillId="0" borderId="3" xfId="0" applyFont="1" applyBorder="1" applyAlignment="1">
      <alignment wrapText="1"/>
    </xf>
    <xf numFmtId="165" fontId="3" fillId="0" borderId="3" xfId="0" applyNumberFormat="1" applyFont="1" applyBorder="1"/>
    <xf numFmtId="1" fontId="3" fillId="0" borderId="3" xfId="1" applyNumberFormat="1" applyFont="1" applyBorder="1" applyAlignment="1" applyProtection="1"/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165" fontId="3" fillId="0" borderId="0" xfId="0" applyNumberFormat="1" applyFont="1" applyBorder="1"/>
    <xf numFmtId="1" fontId="3" fillId="0" borderId="0" xfId="1" applyNumberFormat="1" applyFont="1" applyBorder="1" applyAlignment="1" applyProtection="1"/>
    <xf numFmtId="0" fontId="4" fillId="0" borderId="0" xfId="0" applyFont="1" applyAlignment="1">
      <alignment vertical="top" wrapText="1"/>
    </xf>
    <xf numFmtId="0" fontId="3" fillId="0" borderId="5" xfId="0" applyFont="1" applyBorder="1" applyAlignment="1"/>
    <xf numFmtId="9" fontId="3" fillId="0" borderId="6" xfId="0" applyNumberFormat="1" applyFont="1" applyBorder="1"/>
    <xf numFmtId="1" fontId="3" fillId="0" borderId="6" xfId="1" applyNumberFormat="1" applyFont="1" applyBorder="1" applyAlignment="1" applyProtection="1"/>
    <xf numFmtId="165" fontId="0" fillId="0" borderId="0" xfId="0" applyNumberFormat="1"/>
    <xf numFmtId="0" fontId="3" fillId="0" borderId="8" xfId="0" applyFont="1" applyBorder="1" applyAlignment="1"/>
    <xf numFmtId="9" fontId="3" fillId="0" borderId="0" xfId="0" applyNumberFormat="1" applyFont="1" applyBorder="1"/>
    <xf numFmtId="165" fontId="3" fillId="0" borderId="9" xfId="0" applyNumberFormat="1" applyFont="1" applyBorder="1" applyAlignment="1">
      <alignment horizontal="right"/>
    </xf>
    <xf numFmtId="1" fontId="5" fillId="0" borderId="0" xfId="1" applyNumberFormat="1" applyFont="1" applyBorder="1" applyAlignment="1" applyProtection="1"/>
    <xf numFmtId="0" fontId="0" fillId="0" borderId="0" xfId="0" applyAlignment="1">
      <alignment wrapText="1"/>
    </xf>
    <xf numFmtId="0" fontId="3" fillId="0" borderId="10" xfId="0" applyFont="1" applyBorder="1" applyAlignment="1"/>
    <xf numFmtId="0" fontId="3" fillId="0" borderId="11" xfId="0" applyFont="1" applyBorder="1" applyAlignment="1"/>
    <xf numFmtId="165" fontId="7" fillId="0" borderId="4" xfId="0" applyNumberFormat="1" applyFont="1" applyBorder="1"/>
    <xf numFmtId="165" fontId="7" fillId="0" borderId="7" xfId="0" applyNumberFormat="1" applyFont="1" applyBorder="1"/>
    <xf numFmtId="165" fontId="8" fillId="0" borderId="12" xfId="0" applyNumberFormat="1" applyFont="1" applyBorder="1"/>
    <xf numFmtId="0" fontId="1" fillId="0" borderId="0" xfId="0" applyFont="1" applyBorder="1" applyAlignment="1">
      <alignment horizontal="center" vertical="top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zoomScale="130" zoomScaleNormal="130" workbookViewId="0">
      <selection activeCell="D8" sqref="D8"/>
    </sheetView>
  </sheetViews>
  <sheetFormatPr defaultRowHeight="15" x14ac:dyDescent="0.25"/>
  <cols>
    <col min="1" max="1" width="32.5703125" style="1" customWidth="1"/>
    <col min="2" max="2" width="45.7109375" style="1" customWidth="1"/>
    <col min="3" max="3" width="11.140625" style="2" customWidth="1"/>
    <col min="4" max="4" width="7.140625" style="3"/>
    <col min="5" max="5" width="10.140625" style="2"/>
    <col min="6" max="6" width="9.5703125"/>
    <col min="7" max="7" width="41.42578125"/>
    <col min="8" max="8" width="9.7109375"/>
    <col min="9" max="1025" width="8.7109375"/>
  </cols>
  <sheetData>
    <row r="1" spans="1:8" ht="15.75" x14ac:dyDescent="0.25">
      <c r="A1" s="33" t="s">
        <v>20</v>
      </c>
      <c r="B1" s="33"/>
      <c r="C1" s="33"/>
      <c r="D1" s="33"/>
      <c r="E1" s="33"/>
    </row>
    <row r="2" spans="1:8" s="6" customFormat="1" ht="36" x14ac:dyDescent="0.25">
      <c r="A2" s="4" t="s">
        <v>0</v>
      </c>
      <c r="B2" s="4" t="s">
        <v>1</v>
      </c>
      <c r="C2" s="4" t="s">
        <v>21</v>
      </c>
      <c r="D2" s="5" t="s">
        <v>2</v>
      </c>
      <c r="E2" s="4" t="s">
        <v>22</v>
      </c>
    </row>
    <row r="3" spans="1:8" ht="24" customHeight="1" x14ac:dyDescent="0.25">
      <c r="A3" s="7" t="s">
        <v>3</v>
      </c>
      <c r="B3" s="7" t="s">
        <v>18</v>
      </c>
      <c r="C3" s="9">
        <v>4716.41</v>
      </c>
      <c r="D3" s="8">
        <v>1</v>
      </c>
      <c r="E3" s="9">
        <f t="shared" ref="E3:E8" si="0">C3*D3</f>
        <v>4716.41</v>
      </c>
    </row>
    <row r="4" spans="1:8" ht="24" customHeight="1" x14ac:dyDescent="0.25">
      <c r="A4" s="7" t="s">
        <v>3</v>
      </c>
      <c r="B4" s="7" t="s">
        <v>19</v>
      </c>
      <c r="C4" s="9">
        <v>2578.02</v>
      </c>
      <c r="D4" s="8">
        <v>1</v>
      </c>
      <c r="E4" s="9">
        <f t="shared" si="0"/>
        <v>2578.02</v>
      </c>
    </row>
    <row r="5" spans="1:8" ht="24" customHeight="1" x14ac:dyDescent="0.25">
      <c r="A5" s="7" t="s">
        <v>3</v>
      </c>
      <c r="B5" s="7" t="s">
        <v>14</v>
      </c>
      <c r="C5" s="9">
        <v>257.12</v>
      </c>
      <c r="D5" s="8">
        <v>2</v>
      </c>
      <c r="E5" s="9">
        <f t="shared" si="0"/>
        <v>514.24</v>
      </c>
    </row>
    <row r="6" spans="1:8" ht="24" customHeight="1" x14ac:dyDescent="0.25">
      <c r="A6" s="7" t="s">
        <v>3</v>
      </c>
      <c r="B6" s="7" t="s">
        <v>15</v>
      </c>
      <c r="C6" s="9">
        <v>79.06</v>
      </c>
      <c r="D6" s="8">
        <v>10</v>
      </c>
      <c r="E6" s="9">
        <f t="shared" si="0"/>
        <v>790.6</v>
      </c>
    </row>
    <row r="7" spans="1:8" ht="24" customHeight="1" x14ac:dyDescent="0.25">
      <c r="A7" s="7" t="s">
        <v>3</v>
      </c>
      <c r="B7" s="7" t="s">
        <v>4</v>
      </c>
      <c r="C7" s="9">
        <v>69.540000000000006</v>
      </c>
      <c r="D7" s="8">
        <v>40</v>
      </c>
      <c r="E7" s="9">
        <f t="shared" si="0"/>
        <v>2781.6000000000004</v>
      </c>
    </row>
    <row r="8" spans="1:8" ht="24" customHeight="1" thickBot="1" x14ac:dyDescent="0.3">
      <c r="A8" s="7" t="s">
        <v>5</v>
      </c>
      <c r="B8" s="7" t="s">
        <v>17</v>
      </c>
      <c r="C8" s="9">
        <v>2419.13</v>
      </c>
      <c r="D8" s="8">
        <v>1</v>
      </c>
      <c r="E8" s="9">
        <f t="shared" si="0"/>
        <v>2419.13</v>
      </c>
    </row>
    <row r="9" spans="1:8" ht="15.75" thickBot="1" x14ac:dyDescent="0.3">
      <c r="A9" s="10" t="s">
        <v>6</v>
      </c>
      <c r="B9" s="11"/>
      <c r="C9" s="12"/>
      <c r="D9" s="13"/>
      <c r="E9" s="30">
        <f>SUM(E3:E8)</f>
        <v>13800</v>
      </c>
    </row>
    <row r="10" spans="1:8" x14ac:dyDescent="0.25">
      <c r="A10" s="14"/>
      <c r="B10" s="15"/>
      <c r="C10" s="16"/>
      <c r="D10" s="17"/>
      <c r="E10" s="16"/>
    </row>
    <row r="11" spans="1:8" x14ac:dyDescent="0.25">
      <c r="A11" s="18"/>
      <c r="B11" s="19" t="s">
        <v>7</v>
      </c>
      <c r="C11" s="20">
        <f>1-SUM(C12:C17)</f>
        <v>0.92</v>
      </c>
      <c r="D11" s="21"/>
      <c r="E11" s="31">
        <f>+E9</f>
        <v>13800</v>
      </c>
      <c r="F11" s="22"/>
      <c r="H11" s="22"/>
    </row>
    <row r="12" spans="1:8" x14ac:dyDescent="0.25">
      <c r="B12" s="23" t="s">
        <v>8</v>
      </c>
      <c r="C12" s="24">
        <v>0.02</v>
      </c>
      <c r="D12" s="17"/>
      <c r="E12" s="25">
        <f>15000*C12</f>
        <v>300</v>
      </c>
    </row>
    <row r="13" spans="1:8" x14ac:dyDescent="0.25">
      <c r="B13" s="23" t="s">
        <v>9</v>
      </c>
      <c r="C13" s="24">
        <v>0.02</v>
      </c>
      <c r="D13" s="17"/>
      <c r="E13" s="25">
        <f t="shared" ref="E13:E17" si="1">15000*C13</f>
        <v>300</v>
      </c>
    </row>
    <row r="14" spans="1:8" x14ac:dyDescent="0.25">
      <c r="B14" s="23" t="s">
        <v>10</v>
      </c>
      <c r="C14" s="24">
        <v>0</v>
      </c>
      <c r="D14" s="26"/>
      <c r="E14" s="25">
        <f t="shared" si="1"/>
        <v>0</v>
      </c>
    </row>
    <row r="15" spans="1:8" x14ac:dyDescent="0.25">
      <c r="B15" s="23" t="s">
        <v>11</v>
      </c>
      <c r="C15" s="24">
        <v>0.02</v>
      </c>
      <c r="D15" s="17"/>
      <c r="E15" s="25">
        <f t="shared" si="1"/>
        <v>300</v>
      </c>
    </row>
    <row r="16" spans="1:8" x14ac:dyDescent="0.25">
      <c r="B16" s="23" t="s">
        <v>12</v>
      </c>
      <c r="C16" s="24">
        <v>0.02</v>
      </c>
      <c r="D16" s="17"/>
      <c r="E16" s="25">
        <f t="shared" si="1"/>
        <v>300</v>
      </c>
    </row>
    <row r="17" spans="2:9" x14ac:dyDescent="0.25">
      <c r="B17" s="23" t="s">
        <v>13</v>
      </c>
      <c r="C17" s="24">
        <v>0</v>
      </c>
      <c r="D17" s="17"/>
      <c r="E17" s="25">
        <f t="shared" si="1"/>
        <v>0</v>
      </c>
      <c r="I17" s="27"/>
    </row>
    <row r="18" spans="2:9" x14ac:dyDescent="0.25">
      <c r="B18" s="28" t="s">
        <v>16</v>
      </c>
      <c r="C18" s="29"/>
      <c r="D18" s="29"/>
      <c r="E18" s="32">
        <f>SUM(E11:E17)</f>
        <v>15000</v>
      </c>
    </row>
  </sheetData>
  <mergeCells count="1">
    <mergeCell ref="A1:E1"/>
  </mergeCells>
  <pageMargins left="0.7" right="0.7" top="0.75" bottom="0.75" header="0.51180555555555496" footer="0.51180555555555496"/>
  <pageSetup paperSize="9" scale="82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HeadingPairs>
  <TitlesOfParts>
    <vt:vector size="4" baseType="lpstr">
      <vt:lpstr>TIPOLOGIA B</vt:lpstr>
      <vt:lpstr>'TIPOLOGIA B'!Area_stampa</vt:lpstr>
      <vt:lpstr>'TIPOLOGIA B'!Print_Area_0</vt:lpstr>
      <vt:lpstr>'TIPOLOGIA B'!Print_Area_0_0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gallo</dc:creator>
  <cp:lastModifiedBy>gallo</cp:lastModifiedBy>
  <cp:revision>2</cp:revision>
  <cp:lastPrinted>2020-04-07T15:10:45Z</cp:lastPrinted>
  <dcterms:created xsi:type="dcterms:W3CDTF">2006-09-16T00:00:00Z</dcterms:created>
  <dcterms:modified xsi:type="dcterms:W3CDTF">2020-04-07T15:11:16Z</dcterms:modified>
  <dc:language>it-IT</dc:language>
</cp:coreProperties>
</file>